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izz\Documents\DPCoe\Post-publicazione\2025\Marzo 2025\Clausola 40% PNRR\"/>
    </mc:Choice>
  </mc:AlternateContent>
  <xr:revisionPtr revIDLastSave="0" documentId="13_ncr:1_{BC04B9AA-5491-4896-8D81-3A5EDCF60370}" xr6:coauthVersionLast="47" xr6:coauthVersionMax="47" xr10:uidLastSave="{00000000-0000-0000-0000-000000000000}"/>
  <bookViews>
    <workbookView xWindow="-110" yWindow="-110" windowWidth="19420" windowHeight="10300" firstSheet="20" activeTab="27" xr2:uid="{00000000-000D-0000-FFFF-FFFF00000000}"/>
  </bookViews>
  <sheets>
    <sheet name="Tabella 1" sheetId="32" r:id="rId1"/>
    <sheet name="Tabella 2" sheetId="26" r:id="rId2"/>
    <sheet name="Tabella 3" sheetId="27" r:id="rId3"/>
    <sheet name="Tabella 4" sheetId="28" r:id="rId4"/>
    <sheet name="Tabella 5" sheetId="31" r:id="rId5"/>
    <sheet name="Tabella 6" sheetId="30" r:id="rId6"/>
    <sheet name="Tabella 7" sheetId="6" r:id="rId7"/>
    <sheet name="Tabella 8" sheetId="7" r:id="rId8"/>
    <sheet name="Tabella 9" sheetId="8" r:id="rId9"/>
    <sheet name="Tabella 10" sheetId="9" r:id="rId10"/>
    <sheet name="Tabella 11" sheetId="10" r:id="rId11"/>
    <sheet name="1. MinPA" sheetId="1" r:id="rId12"/>
    <sheet name="2. MdG" sheetId="4" r:id="rId13"/>
    <sheet name="3. DTD" sheetId="13" r:id="rId14"/>
    <sheet name="4. MIMIT" sheetId="5" r:id="rId15"/>
    <sheet name="5. MAECI" sheetId="12" r:id="rId16"/>
    <sheet name="6. MIC" sheetId="19" r:id="rId17"/>
    <sheet name="7. MiTur" sheetId="22" r:id="rId18"/>
    <sheet name="8. MASE" sheetId="14" r:id="rId19"/>
    <sheet name="9. MASAF" sheetId="18" r:id="rId20"/>
    <sheet name="10. MIT" sheetId="2" r:id="rId21"/>
    <sheet name="11. MIM" sheetId="3" r:id="rId22"/>
    <sheet name="12. MUR" sheetId="24" r:id="rId23"/>
    <sheet name="13. MLPS" sheetId="23" r:id="rId24"/>
    <sheet name="14. MINT" sheetId="21" r:id="rId25"/>
    <sheet name="15. MinCOE" sheetId="20" r:id="rId26"/>
    <sheet name="16.MS" sheetId="25" r:id="rId27"/>
    <sheet name="17.Altre Amm." sheetId="16" r:id="rId28"/>
  </sheets>
  <definedNames>
    <definedName name="_Ref182584934" localSheetId="9">'Tabella 10'!$A$1</definedName>
    <definedName name="_Ref182585530" localSheetId="10">'Tabella 11'!$A$1</definedName>
    <definedName name="_Ref184996255" localSheetId="7">'Tabella 8'!$A$1</definedName>
    <definedName name="_Ref190346548" localSheetId="2">'Tabella 3'!$A$1</definedName>
    <definedName name="_Ref190346571" localSheetId="3">'Tabella 4'!$A$1</definedName>
    <definedName name="_Ref190347583" localSheetId="4">'Tabella 5'!$A$1</definedName>
    <definedName name="_Ref190347648" localSheetId="5">'Tabella 6'!$A$1</definedName>
    <definedName name="_xlnm.Print_Area" localSheetId="11">'1. MinPA'!$A$1:$G$31</definedName>
    <definedName name="_xlnm.Print_Area" localSheetId="20">'10. MIT'!$A$1:$G$130</definedName>
    <definedName name="_xlnm.Print_Area" localSheetId="21">'11. MIM'!$A$1:$G$51</definedName>
    <definedName name="_xlnm.Print_Area" localSheetId="22">'12. MUR'!$A$1:$G$74</definedName>
    <definedName name="_xlnm.Print_Area" localSheetId="23">'13. MLPS'!$A$1:$G$57</definedName>
    <definedName name="_xlnm.Print_Area" localSheetId="24">'14. MINT'!$A$1:$G$30</definedName>
    <definedName name="_xlnm.Print_Area" localSheetId="25">'15. MinCOE'!$A$1:$G$28</definedName>
    <definedName name="_xlnm.Print_Area" localSheetId="26">'16.MS'!$A$1:$G$62</definedName>
    <definedName name="_xlnm.Print_Area" localSheetId="27">'17.Altre Amm.'!$A$1:$G$47</definedName>
    <definedName name="_xlnm.Print_Area" localSheetId="12">'2. MdG'!$A$1:$G$24</definedName>
    <definedName name="_xlnm.Print_Area" localSheetId="13">'3. DTD'!$A$1:$G$86</definedName>
    <definedName name="_xlnm.Print_Area" localSheetId="14">'4. MIMIT'!$A$1:$G$77</definedName>
    <definedName name="_xlnm.Print_Area" localSheetId="15">'5. MAECI'!$A$1:$G$18</definedName>
    <definedName name="_xlnm.Print_Area" localSheetId="16">'6. MIC'!$A$1:$G$74</definedName>
    <definedName name="_xlnm.Print_Area" localSheetId="17">'7. MiTur'!$A$1:$G$51</definedName>
    <definedName name="_xlnm.Print_Area" localSheetId="18">'8. MASE'!$A$1:$G$104</definedName>
    <definedName name="_xlnm.Print_Area" localSheetId="19">'9. MASAF'!$A$1:$G$35</definedName>
    <definedName name="_xlnm.Print_Area" localSheetId="0">'Tabella 1'!$A$1:$D$27</definedName>
    <definedName name="_xlnm.Print_Area" localSheetId="9">'Tabella 10'!$A$1:$D$21</definedName>
    <definedName name="_xlnm.Print_Area" localSheetId="10">'Tabella 11'!$A$1:$E$21</definedName>
    <definedName name="_xlnm.Print_Area" localSheetId="1">'Tabella 2'!$A$1:$K$24</definedName>
    <definedName name="_xlnm.Print_Area" localSheetId="2">'Tabella 3'!$A$1:$G$23</definedName>
    <definedName name="_xlnm.Print_Area" localSheetId="3">'Tabella 4'!$A$1:$G$23</definedName>
    <definedName name="_xlnm.Print_Area" localSheetId="5">'Tabella 6'!$A$1:$F$24</definedName>
    <definedName name="_xlnm.Print_Area" localSheetId="6">'Tabella 7'!$A$1:$F$21</definedName>
    <definedName name="_xlnm.Print_Area" localSheetId="7">'Tabella 8'!$A$1:$E$7</definedName>
    <definedName name="_xlnm.Print_Area" localSheetId="8">'Tabella 9'!$A$1:$E$21</definedName>
    <definedName name="_xlnm.Print_Titles" localSheetId="13">'3. DTD'!$66:$66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32" l="1"/>
  <c r="C26" i="32"/>
  <c r="B26" i="32"/>
  <c r="C23" i="32"/>
  <c r="D20" i="32"/>
  <c r="D13" i="32"/>
  <c r="D5" i="32"/>
  <c r="D8" i="32"/>
  <c r="D7" i="32"/>
  <c r="D12" i="32"/>
  <c r="D11" i="32"/>
  <c r="D17" i="32"/>
  <c r="D4" i="32"/>
  <c r="D6" i="32"/>
  <c r="D16" i="32"/>
  <c r="D15" i="32"/>
  <c r="D22" i="32"/>
  <c r="D18" i="32"/>
  <c r="D21" i="32"/>
  <c r="D24" i="32"/>
  <c r="D25" i="32"/>
  <c r="D19" i="32"/>
  <c r="D23" i="32" l="1"/>
  <c r="C22" i="31" l="1"/>
  <c r="B22" i="31"/>
  <c r="E22" i="31"/>
  <c r="D22" i="31"/>
  <c r="F22" i="31" l="1"/>
  <c r="G22" i="31" s="1"/>
  <c r="D6" i="7"/>
  <c r="C6" i="7"/>
</calcChain>
</file>

<file path=xl/sharedStrings.xml><?xml version="1.0" encoding="utf-8"?>
<sst xmlns="http://schemas.openxmlformats.org/spreadsheetml/2006/main" count="2649" uniqueCount="669">
  <si>
    <t>Codice submisura</t>
  </si>
  <si>
    <t>Submisura</t>
  </si>
  <si>
    <t>Risorse totali</t>
  </si>
  <si>
    <t>Azioni di sistema</t>
  </si>
  <si>
    <t>Altre azioni non territoriali</t>
  </si>
  <si>
    <t>Risorse con destinazione territoriale</t>
  </si>
  <si>
    <t>Percentuale destinazione territoriale</t>
  </si>
  <si>
    <t>M1C1I1.10.00</t>
  </si>
  <si>
    <t>Sostegno alla qualificazione e eProcurement</t>
  </si>
  <si>
    <t>M2C2I3.03.00</t>
  </si>
  <si>
    <t>Sperimentazione dell'idrogeno per il trasporto stradale</t>
  </si>
  <si>
    <t>M2C2I3.04.00</t>
  </si>
  <si>
    <t>Sperimentazione dell'idrogeno per il trasporto ferroviario</t>
  </si>
  <si>
    <t>M2C2I4.01.01</t>
  </si>
  <si>
    <t>Ciclovie Turistiche</t>
  </si>
  <si>
    <t>M2C2I4.01.02</t>
  </si>
  <si>
    <t>Ciclovie Urbane</t>
  </si>
  <si>
    <t>M2C2I4.02.00</t>
  </si>
  <si>
    <t>Sviluppo trasporto rapido di massa (metropolitana, tram, autobus)</t>
  </si>
  <si>
    <t>M2C2I4.04.01</t>
  </si>
  <si>
    <t>Potenziamento del parco autobus regionale per il trasporto pubblico con autobus a pianale ribassato a zero emissioni</t>
  </si>
  <si>
    <t>M2C2I4.04.02</t>
  </si>
  <si>
    <t>Rinnovo del parco ferroviario regionale per il trasporto pubblico con treni alimentati con combustibili puliti e servizio universale</t>
  </si>
  <si>
    <t>M2C4I4.01.00</t>
  </si>
  <si>
    <t>Investimenti in infrastrutture idriche primarie per la sicurezza dell'approvvigionamento idrico</t>
  </si>
  <si>
    <t>M2C4I4.02.00</t>
  </si>
  <si>
    <t>Riduzione delle perdite nelle reti di distribuzione dell'acqua, compresa la digitalizzazione e il monitoraggio delle reti</t>
  </si>
  <si>
    <t>M3C1I1.01.01</t>
  </si>
  <si>
    <t>Collegamenti ferroviari ad Alta Velocità con il Mezzogiorno per passeggeri e merci (Napoli - Bari)</t>
  </si>
  <si>
    <t>M3C1I1.01.02</t>
  </si>
  <si>
    <t>Collegamenti ferroviari ad Alta Velocità con il Mezzogiorno per passeggeri e merci (Palermo-Catania)</t>
  </si>
  <si>
    <t>M3C1I1.01.03</t>
  </si>
  <si>
    <t>Collegamenti ferroviari ad Alta Velocità con il Mezzogiorno per passeggeri e merci (Salerno-Reggio Calabria)</t>
  </si>
  <si>
    <t>M3C1I1.02.01</t>
  </si>
  <si>
    <t>Linee di collegamento ad Alta Velocità con l’Europa nel Nord (Brescia-Verona-Vicenza - Padova)</t>
  </si>
  <si>
    <t>M3C1I1.02.02</t>
  </si>
  <si>
    <t>Linee di collegamento ad Alta Velocità con l’Europa nel Nord (Liguria-Alpi)</t>
  </si>
  <si>
    <t>M3C1I1.03.02</t>
  </si>
  <si>
    <t>Collegamenti diagonali (Orte-Falconara)</t>
  </si>
  <si>
    <t>M3C1I1.03.03</t>
  </si>
  <si>
    <t>Collegamenti diagonali (Taranto-Metaponto-Potenza-Battipaglia)</t>
  </si>
  <si>
    <t>M3C1I1.04.00</t>
  </si>
  <si>
    <t>Sviluppo del sistema europeo di gestione del traffico ferroviario (ERTMS)</t>
  </si>
  <si>
    <t>M3C1I1.05.00</t>
  </si>
  <si>
    <t>Potenziamento dei nodi ferroviari metropolitani e dei collegamenti nazionali chiave</t>
  </si>
  <si>
    <t>M3C1I1.06.00</t>
  </si>
  <si>
    <t>Potenziamento delle linee regionali: Miglioramento delle ferrovie regionali (gestione RFI)</t>
  </si>
  <si>
    <t>M3C1I1.07.00</t>
  </si>
  <si>
    <t>Potenziamento, elettrificazione e aumento della resilienza delle ferrovie nel Sud</t>
  </si>
  <si>
    <t>M3C1I1.08.00</t>
  </si>
  <si>
    <t>Miglioramento delle stazioni ferroviarie (gestite da RFI nel Sud)</t>
  </si>
  <si>
    <t>M3C1I1.09.00</t>
  </si>
  <si>
    <t>Collegamenti interregionali</t>
  </si>
  <si>
    <t>M3C2I2.01.01</t>
  </si>
  <si>
    <t>LogIN Center</t>
  </si>
  <si>
    <t>M3C2I2.01.02</t>
  </si>
  <si>
    <t>Rete di porti e interporti</t>
  </si>
  <si>
    <t>M3C2I2.01.03</t>
  </si>
  <si>
    <t>LogIN Business</t>
  </si>
  <si>
    <t>M3C2I2.02.01</t>
  </si>
  <si>
    <t>Digitalizzazione della manutenzione e gestione dei dati aeronautici</t>
  </si>
  <si>
    <t>M3C2I2.02.02</t>
  </si>
  <si>
    <t>Ottimizzazione delle procedure di avvicinamento APT</t>
  </si>
  <si>
    <t>M3C2I2.03.00</t>
  </si>
  <si>
    <t>Elettrificazione delle banchine portuali per la riduzione delle emissioni delle navi nella fase di stazionamento in porto (c.d. cold ironing)</t>
  </si>
  <si>
    <t>M5C2I2.03.01</t>
  </si>
  <si>
    <t>Social housing - Piano innovativo per la qualità abitativa (PinQuA)</t>
  </si>
  <si>
    <t>M5C2I2.03.02</t>
  </si>
  <si>
    <t>Social housing - Piano innovativo per la qualità abitativa (PinQuA) -  Interventi ad alto impatto strategico sul territorio nazionale</t>
  </si>
  <si>
    <t>M5C3I1.04.01</t>
  </si>
  <si>
    <t>Investimenti infrastrutturali per Zone Economiche Speciali - Soggetto attuatore RFI</t>
  </si>
  <si>
    <t>M5C3I1.04.02</t>
  </si>
  <si>
    <t>Investimenti infrastrutturali per Zone Economiche Speciali - Soggetto attuatore Anas</t>
  </si>
  <si>
    <t>M5C3I1.04.03</t>
  </si>
  <si>
    <t>Investimenti infrastrutturali per Zone Economiche Speciali - Soggetto attuatore AdSP</t>
  </si>
  <si>
    <t>M5C3I1.04.04</t>
  </si>
  <si>
    <t>Investimenti infrastrutturali per Zone Economiche Speciali - Soggetto attuatore Regioni</t>
  </si>
  <si>
    <t>M7C1I11.1.00</t>
  </si>
  <si>
    <t>Misura rafforzata: Potenziamento del parco ferroviario regionale per il trasporto pubblico con treni a zero emissioni e servizio universale</t>
  </si>
  <si>
    <t>M7C1I12.1.00</t>
  </si>
  <si>
    <t>Sovvenzionamento dello sviluppo di una leadership internazionale, industriale e di ricerca e sviluppo nel campo degli autobus elettrici</t>
  </si>
  <si>
    <t>Totale</t>
  </si>
  <si>
    <t/>
  </si>
  <si>
    <t>Fonte: Elaborazione DPCoeS-NUPC su dati al 31/12/2023 rilevati nel sistema ReGiS e presso l’amministrazione titolare</t>
  </si>
  <si>
    <t>Stato</t>
  </si>
  <si>
    <t>Risorse Sud</t>
  </si>
  <si>
    <t>Percentuale Sud</t>
  </si>
  <si>
    <t>Attivate</t>
  </si>
  <si>
    <t>Non attivate</t>
  </si>
  <si>
    <t>Residui</t>
  </si>
  <si>
    <t>Totale Risorse Mezzogiorno</t>
  </si>
  <si>
    <t>Stima</t>
  </si>
  <si>
    <t>Progetti</t>
  </si>
  <si>
    <t>Percentuale progetti</t>
  </si>
  <si>
    <t>Scuola di Alta Formazione e formazione obbligatoria per dirigenti scolastici, docenti e personale tecnico-amministrativo</t>
  </si>
  <si>
    <t>M4C1R2.02.00</t>
  </si>
  <si>
    <t>Piano di messa in sicurezza e riqualificazione dell'edilizia scolastica</t>
  </si>
  <si>
    <t>M4C1I3.03.00</t>
  </si>
  <si>
    <t>Scuola 4.0 - scuole innovative,  nuove aule didattiche e laboratori</t>
  </si>
  <si>
    <t>M4C1I3.02.00</t>
  </si>
  <si>
    <t>Nuove competenze e nuovi linguaggi</t>
  </si>
  <si>
    <t>M4C1I3.01.00</t>
  </si>
  <si>
    <t>Didattica digitale integrata e formazione sulla transizione digitale del personale scolastico</t>
  </si>
  <si>
    <t>M4C1I2.01.00</t>
  </si>
  <si>
    <t>Sviluppo del sistema di formazione professionale terziaria (ITS)</t>
  </si>
  <si>
    <t>M4C1I1.05.00</t>
  </si>
  <si>
    <t>Intervento straordinario finalizzato alla riduzione dei divari territoriali nei cicli I e II della scuola secondaria di secondo grado e alla riduzione dell'abbandono scolastico</t>
  </si>
  <si>
    <t>M4C1I1.04.00</t>
  </si>
  <si>
    <t>Potenziamento infrastrutture per lo sport a scuola</t>
  </si>
  <si>
    <t>M4C1I1.03.00</t>
  </si>
  <si>
    <t>Piano di estensione del tempo pieno</t>
  </si>
  <si>
    <t>M4C1I1.02.00</t>
  </si>
  <si>
    <t>Piano per asili nido e scuole dell'infanzia e servizi di educazione e cura per la prima infanzia</t>
  </si>
  <si>
    <t>M4C1I1.01.00</t>
  </si>
  <si>
    <t>Costruzione di nuove scuole mediante la sostituzione di edifici</t>
  </si>
  <si>
    <t>M2C3I1.01.00</t>
  </si>
  <si>
    <t>Totale Risorse Sud</t>
  </si>
  <si>
    <t>*Nota: Si segnala che per la sub-misura M4C1.I.1.04.00 la quota Mezzogiorno eccede il valore delle risorse con destinazione territoriale poiché la dotazione non è stata assestata alla luce delle economie imputate nelle “altre risorse senza destinazione territoriale”.</t>
  </si>
  <si>
    <t>Economie da riprogrammare</t>
  </si>
  <si>
    <t>ND</t>
  </si>
  <si>
    <r>
      <t xml:space="preserve">Tabella 44 - Ministero dell’Istruzione e del Merito: risorse PNRR destinate al Mezzogiorno per misura e solidità della valutazione </t>
    </r>
    <r>
      <rPr>
        <sz val="11"/>
        <color rgb="FF000000"/>
        <rFont val="Calibri"/>
        <family val="2"/>
        <scheme val="minor"/>
      </rPr>
      <t>(milioni di euro e quote percentuali)</t>
    </r>
  </si>
  <si>
    <r>
      <t>Tabella 42 - Ministero dell’Istruzione e del Merito: risorse PNRR per misura e destinazione territoriale</t>
    </r>
    <r>
      <rPr>
        <sz val="11"/>
        <color rgb="FF000000"/>
        <rFont val="Calibri"/>
        <family val="2"/>
        <scheme val="minor"/>
      </rPr>
      <t xml:space="preserve"> (milioni di euro)</t>
    </r>
  </si>
  <si>
    <r>
      <t>Tabella 43 - Ministero dell’Istruzione e del Merito: risorse PNRR con destinazione territoriale per misura, stato di attivazione e destinazione al Mezzogiorno</t>
    </r>
    <r>
      <rPr>
        <sz val="11"/>
        <color rgb="FF000000"/>
        <rFont val="Calibri"/>
        <family val="2"/>
        <scheme val="minor"/>
      </rPr>
      <t xml:space="preserve"> (milioni di euro e quote percentuali)*</t>
    </r>
  </si>
  <si>
    <t>M1C1I2.01.01</t>
  </si>
  <si>
    <t>Creazione di una piattaforma unica di reclutamento</t>
  </si>
  <si>
    <t>M1C1I2.01.02</t>
  </si>
  <si>
    <t>Procedure per l'assunzione di profili tecnici</t>
  </si>
  <si>
    <t>M1C1I2.02.01</t>
  </si>
  <si>
    <t>Assistenza tecnica a livello centrale e locale</t>
  </si>
  <si>
    <t>M1C1I2.02.02</t>
  </si>
  <si>
    <t>Semplificazione e standardizzazione delle procedure</t>
  </si>
  <si>
    <t>M1C1I2.02.03</t>
  </si>
  <si>
    <t>Digitalizzazione delle procedure (SUAP &amp; SUE)</t>
  </si>
  <si>
    <t>M1C1I2.02.04</t>
  </si>
  <si>
    <t>Monitoraggio e comunicazione delle azioni di semplificazione</t>
  </si>
  <si>
    <t>M1C1I2.02.05</t>
  </si>
  <si>
    <t>Amministrazione pubblica orientata ai risultati</t>
  </si>
  <si>
    <t>M1C1I2.03.01</t>
  </si>
  <si>
    <t>Investimenti in istruzione e formazione</t>
  </si>
  <si>
    <t>M1C1I2.03.02</t>
  </si>
  <si>
    <t>Sviluppo delle capacità nella pianificazione, organizzazione e formazione strategica della forza lavoro</t>
  </si>
  <si>
    <t>M1C1R2.03.01</t>
  </si>
  <si>
    <t>Riforma del mercato del lavoro della PA</t>
  </si>
  <si>
    <t>M1C1I3.00.01</t>
  </si>
  <si>
    <t>Investimento in capitale umano per rafforzare l’Ufficio del Processo e superare le disparità tra tribunali</t>
  </si>
  <si>
    <t>M1C1I3.00.02</t>
  </si>
  <si>
    <t>Rafforzamento dell'Ufficio del processo per la Giustizia amministrativa</t>
  </si>
  <si>
    <t>M2C3I1.02.00</t>
  </si>
  <si>
    <t>Costruzione di edifici, riqualificazione e rafforzamento dei beni immobili dell'amministrazione della giustizia</t>
  </si>
  <si>
    <r>
      <t xml:space="preserve">Tabella 16 - Ministero della Giustizia: risorse PNRR con destinazione territoriale per misura, stato di attivazione e destinazione al Mezzogiorno </t>
    </r>
    <r>
      <rPr>
        <sz val="11"/>
        <color theme="1"/>
        <rFont val="Calibri"/>
        <family val="2"/>
        <scheme val="minor"/>
      </rPr>
      <t>(milioni di euro e quote percentuali)</t>
    </r>
  </si>
  <si>
    <r>
      <t xml:space="preserve">Tabella 15 - Ministero della Giustizia: risorse PNRR per misura e destinazione territoriale </t>
    </r>
    <r>
      <rPr>
        <sz val="11"/>
        <color theme="1"/>
        <rFont val="Calibri"/>
        <family val="2"/>
        <scheme val="minor"/>
      </rPr>
      <t>(milioni di euro)</t>
    </r>
  </si>
  <si>
    <r>
      <t>Tabella 17 - Ministero della Giustizia: risorse PNRR destinate al Mezzogiorno per misura e solidità della valutazione</t>
    </r>
    <r>
      <rPr>
        <sz val="11"/>
        <color theme="1"/>
        <rFont val="Calibri"/>
        <family val="2"/>
        <scheme val="minor"/>
      </rPr>
      <t xml:space="preserve"> (milioni di euro e quote percentuali)</t>
    </r>
  </si>
  <si>
    <r>
      <t xml:space="preserve">Tabella 21 - Ministero delle Imprese e del Made in Italy: risorse PNRR per misura e destinazione territoriale </t>
    </r>
    <r>
      <rPr>
        <sz val="11"/>
        <color theme="1"/>
        <rFont val="Calibri"/>
        <family val="2"/>
        <scheme val="minor"/>
      </rPr>
      <t>(milioni di euro)</t>
    </r>
  </si>
  <si>
    <t>M1C2I1.01.01</t>
  </si>
  <si>
    <t>Credito d'imposta per i beni strumentali 4.0</t>
  </si>
  <si>
    <t>M1C2I1.01.02</t>
  </si>
  <si>
    <t>Credito d'imposta (immateriali non 4.0)</t>
  </si>
  <si>
    <t>M1C2I1.01.03</t>
  </si>
  <si>
    <t>Crediti d'imposta per beni immateriali tradizionali</t>
  </si>
  <si>
    <t>M1C2I1.01.04</t>
  </si>
  <si>
    <t>Credito d'imposta per R&amp;D&amp;I</t>
  </si>
  <si>
    <t>M1C2I1.01.05</t>
  </si>
  <si>
    <t>Credito d’imposta formazione</t>
  </si>
  <si>
    <t>M1C2I4.01.01</t>
  </si>
  <si>
    <t>SatCom</t>
  </si>
  <si>
    <t>M1C2I4.01.02</t>
  </si>
  <si>
    <t>Osservatorio della Terra</t>
  </si>
  <si>
    <t>M1C2I4.01.03</t>
  </si>
  <si>
    <t>Space Factory</t>
  </si>
  <si>
    <t>M1C2I4.01.04</t>
  </si>
  <si>
    <t>In-Orbit Economy</t>
  </si>
  <si>
    <t>M1C2I5.01.02</t>
  </si>
  <si>
    <t>Competitività e resilienza delle filiere produttive</t>
  </si>
  <si>
    <t>M1C2I6.01.00</t>
  </si>
  <si>
    <t>Investimento nel sistema della proprietà industriale</t>
  </si>
  <si>
    <t>M1C2I7</t>
  </si>
  <si>
    <t>Supporto alla transizione ecologica del sistema produttivo e alle filiere strategiche per le net zero technologies</t>
  </si>
  <si>
    <t>M1C2R3.00.00</t>
  </si>
  <si>
    <t>Riforma degli incentivi</t>
  </si>
  <si>
    <t>M2C2I5.01.01</t>
  </si>
  <si>
    <t>Misura in uscita dal Piano_Tecnologia fotovoltaica</t>
  </si>
  <si>
    <t>M2C2I5.01.02</t>
  </si>
  <si>
    <t>Misura in uscita dal Piano_Industria eolica</t>
  </si>
  <si>
    <t>M2C2I5.01.03</t>
  </si>
  <si>
    <t>Industria delle batterie</t>
  </si>
  <si>
    <t>M2C2I5.01.04</t>
  </si>
  <si>
    <t>Capacità produttiva delle rinnovabili</t>
  </si>
  <si>
    <t>M2C2I5.04.00</t>
  </si>
  <si>
    <t>Supporto a start-up e venture capital attivi nella transizione ecologica</t>
  </si>
  <si>
    <t>M4C2I2.01.00</t>
  </si>
  <si>
    <t>IPCEI</t>
  </si>
  <si>
    <t>M4C2I2.02.00</t>
  </si>
  <si>
    <t>Partenariati per la ricerca e l'innovazione -Orizzonte Europa</t>
  </si>
  <si>
    <t>M4C2I2.03.00</t>
  </si>
  <si>
    <t>Potenziamento ed estensione tematica e territoriale dei centri di trasferimento tecnologico per segmenti di industria</t>
  </si>
  <si>
    <t>M4C2I3.02.00</t>
  </si>
  <si>
    <t>Finanziamento di start-up</t>
  </si>
  <si>
    <t>M5C1I1.02.00</t>
  </si>
  <si>
    <t>Creazione di imprese femminili</t>
  </si>
  <si>
    <t>M7C1I15.1</t>
  </si>
  <si>
    <t>Transizione 5.0</t>
  </si>
  <si>
    <t>M7C1I16.1.00</t>
  </si>
  <si>
    <t>Sostegno per l'autoproduzione di energia da fonti rinnovabili nelle PMI</t>
  </si>
  <si>
    <r>
      <t xml:space="preserve">Tabella 22 - Ministero delle Imprese e del Made in Italy: risorse PNRR con destinazione territoriale per misura, stato di attivazione e destinazione al Mezzogiorno </t>
    </r>
    <r>
      <rPr>
        <sz val="11"/>
        <color theme="1"/>
        <rFont val="Calibri"/>
        <family val="2"/>
        <scheme val="minor"/>
      </rPr>
      <t>(milioni di euro e quote percentuali)</t>
    </r>
  </si>
  <si>
    <r>
      <t xml:space="preserve">Tabella 23 - Ministero delle Imprese e del Made in Italy: risorse PNRR destinate al Mezzogiorno per misura e solidità della valutazione </t>
    </r>
    <r>
      <rPr>
        <sz val="11"/>
        <color theme="1"/>
        <rFont val="Calibri"/>
        <family val="2"/>
        <scheme val="minor"/>
      </rPr>
      <t>(milioni di euro e quote percentuali)</t>
    </r>
  </si>
  <si>
    <t>Amministrazione titolare</t>
  </si>
  <si>
    <t>DTD</t>
  </si>
  <si>
    <t>MAECI</t>
  </si>
  <si>
    <t>MASAF</t>
  </si>
  <si>
    <t>MASE</t>
  </si>
  <si>
    <t>MdG</t>
  </si>
  <si>
    <t>MIC</t>
  </si>
  <si>
    <t>MIM</t>
  </si>
  <si>
    <t>MIMIT</t>
  </si>
  <si>
    <t>MinCOE</t>
  </si>
  <si>
    <t>MinPA</t>
  </si>
  <si>
    <t>MINT</t>
  </si>
  <si>
    <t>MIT</t>
  </si>
  <si>
    <t>MiTur</t>
  </si>
  <si>
    <t>MLPS</t>
  </si>
  <si>
    <t>MS</t>
  </si>
  <si>
    <t>MUR</t>
  </si>
  <si>
    <t>Altre amm.</t>
  </si>
  <si>
    <r>
      <t xml:space="preserve">Tabella 7 – Amministrazioni centrali: risorse PNRR per amministrazione e destinazione territoriale </t>
    </r>
    <r>
      <rPr>
        <sz val="11"/>
        <color theme="1"/>
        <rFont val="Calibri"/>
        <family val="2"/>
        <scheme val="minor"/>
      </rPr>
      <t>(milioni di euro)</t>
    </r>
  </si>
  <si>
    <r>
      <t>Tabella 8 - Amministrazioni centrali: risorse PNRR con destinazione territoriale per stato di attivazione e destinazione al Mezzogiorno</t>
    </r>
    <r>
      <rPr>
        <sz val="11"/>
        <color theme="1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</si>
  <si>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9 - Amministrazioni centrali: risorse PNRR con destinazione territoriale per amministrazione, stato di attivazione e destinazione al Mezzogiorno</t>
    </r>
    <r>
      <rPr>
        <sz val="11"/>
        <color theme="1"/>
        <rFont val="Calibri"/>
        <family val="2"/>
        <scheme val="minor"/>
      </rPr>
      <t xml:space="preserve"> (milioni di euro)</t>
    </r>
  </si>
  <si>
    <r>
      <rPr>
        <b/>
        <sz val="11"/>
        <color theme="1"/>
        <rFont val="Calibri"/>
        <family val="2"/>
        <scheme val="minor"/>
      </rPr>
      <t>Tabella 10 - Amministrazioni centrali: risorse PNRR con destinazione territoriale per amministrazione e destinazione al Mezzogiorno</t>
    </r>
    <r>
      <rPr>
        <sz val="11"/>
        <color theme="1"/>
        <rFont val="Calibri"/>
        <family val="2"/>
        <scheme val="minor"/>
      </rPr>
      <t xml:space="preserve"> (milioni di euro e quote percentuali)</t>
    </r>
  </si>
  <si>
    <r>
      <t xml:space="preserve">Tabella 11 - Amministrazioni centrali: risorse PNRR destinate al Mezzogiorno per amministrazione e solidità della valutazione </t>
    </r>
    <r>
      <rPr>
        <sz val="11"/>
        <color theme="1"/>
        <rFont val="Calibri"/>
        <family val="2"/>
        <scheme val="minor"/>
      </rPr>
      <t>(milioni di euro e quote percentuali)</t>
    </r>
  </si>
  <si>
    <t>Totale risorse</t>
  </si>
  <si>
    <t>Percentuale destinazione territoriale (%)</t>
  </si>
  <si>
    <r>
      <rPr>
        <b/>
        <sz val="11"/>
        <color theme="1"/>
        <rFont val="Calibri"/>
        <family val="2"/>
        <scheme val="minor"/>
      </rPr>
      <t>Tabella 25 - Ministero degli Affari Esteri e della Cooperazione Internazionale: risorse PNRR con destinazione territoriale per misura, stato di attivazione e destinazione al Mezzogiorno</t>
    </r>
    <r>
      <rPr>
        <sz val="11"/>
        <color theme="1"/>
        <rFont val="Calibri"/>
        <family val="2"/>
        <scheme val="minor"/>
      </rPr>
      <t xml:space="preserve"> (milioni di euro e quote percentuali)</t>
    </r>
  </si>
  <si>
    <r>
      <rPr>
        <b/>
        <sz val="11"/>
        <color theme="1"/>
        <rFont val="Calibri"/>
        <family val="2"/>
        <scheme val="minor"/>
      </rPr>
      <t>Tabella 24 - Ministero degli Affari Esteri e della Cooperazione Internazionale: risorse PNRR per misura e destinazione territoriale</t>
    </r>
    <r>
      <rPr>
        <sz val="11"/>
        <color theme="1"/>
        <rFont val="Calibri"/>
        <family val="2"/>
        <scheme val="minor"/>
      </rPr>
      <t xml:space="preserve"> (milioni di euro)</t>
    </r>
  </si>
  <si>
    <t>M1C2I5.01.01</t>
  </si>
  <si>
    <t>Rifinanziamento e ridefinizione del Fondo 394/81 gestito da SIMEST</t>
  </si>
  <si>
    <r>
      <rPr>
        <b/>
        <sz val="11"/>
        <color theme="1"/>
        <rFont val="Calibri"/>
        <family val="2"/>
        <scheme val="minor"/>
      </rPr>
      <t>Tabella 26 - Ministero degli Affari Esteri e della Cooperazione Internazionale: risorse PNRR destinate al Mezzogiorno per misura e solidità della valutazione</t>
    </r>
    <r>
      <rPr>
        <sz val="11"/>
        <color theme="1"/>
        <rFont val="Calibri"/>
        <family val="2"/>
        <scheme val="minor"/>
      </rPr>
      <t xml:space="preserve"> (milioni di euro e quote percentuali)</t>
    </r>
  </si>
  <si>
    <r>
      <t xml:space="preserve">Tabella 12 – Ministro della Pubblica Amministrazione: risorse PNRR per misura e destinazione territoriale </t>
    </r>
    <r>
      <rPr>
        <sz val="11"/>
        <color theme="1"/>
        <rFont val="Calibri"/>
        <family val="2"/>
        <scheme val="minor"/>
      </rPr>
      <t>(milioni di euro)</t>
    </r>
  </si>
  <si>
    <r>
      <t xml:space="preserve">Tabella 13 - Ministro della Pubblica Amministrazione: risorse PNRR con destinazione territoriale per misura, stato di attivazione e destinazione al Mezzogiorno </t>
    </r>
    <r>
      <rPr>
        <sz val="11"/>
        <color theme="1"/>
        <rFont val="Calibri"/>
        <family val="2"/>
        <scheme val="minor"/>
      </rPr>
      <t>(milioni di euro e quote percentuali)</t>
    </r>
  </si>
  <si>
    <r>
      <t xml:space="preserve">Tabella 14 - Ministro della Pubblica Amministrazione: risorse PNRR destinate al Mezzogiorno per misura e solidità della valutazione </t>
    </r>
    <r>
      <rPr>
        <sz val="11"/>
        <color theme="1"/>
        <rFont val="Calibri"/>
        <family val="2"/>
        <scheme val="minor"/>
      </rPr>
      <t>(milioni di euro e quote percentuali)</t>
    </r>
  </si>
  <si>
    <r>
      <t xml:space="preserve">Tabella 18 - Dipartimento per la Trasformazione Digitale: risorse PNRR per misura e destinazione territoriale </t>
    </r>
    <r>
      <rPr>
        <sz val="11"/>
        <color theme="1"/>
        <rFont val="Calibri"/>
        <family val="2"/>
        <scheme val="minor"/>
      </rPr>
      <t>(milioni di euro)</t>
    </r>
  </si>
  <si>
    <t>M1C1I1.01.00</t>
  </si>
  <si>
    <t>Infrastrutture digitali</t>
  </si>
  <si>
    <t>M1C1I1.02.00</t>
  </si>
  <si>
    <t>Abilitazione al cloud per le PA locali</t>
  </si>
  <si>
    <t>M1C1I1.03.01</t>
  </si>
  <si>
    <t>Piattaforma Digitale Nazionale Dati</t>
  </si>
  <si>
    <t>M1C1I1.03.02</t>
  </si>
  <si>
    <t>Sportello digitale unico</t>
  </si>
  <si>
    <t>M1C1I1.04.01</t>
  </si>
  <si>
    <t>Esperienza dei cittadini - Miglioramento della qualità e dell'utilizzabilità dei servizi pubblici digitali</t>
  </si>
  <si>
    <t>M1C1I1.04.02</t>
  </si>
  <si>
    <t>Inclusione dei cittadini -  Miglioramento dell'accessibilità dei servizi pubblici digitali</t>
  </si>
  <si>
    <t>M1C1I1.04.03</t>
  </si>
  <si>
    <t>Rafforzamento dell'adozione dei servizi della piattaforma PagoPA e dell'applicazione "IO"</t>
  </si>
  <si>
    <t>M1C1I1.04.04</t>
  </si>
  <si>
    <t>Rafforzamento dell'adozione delle piattaforme nazionali di identità digitale (SPID, CIE) e dell'Anagrafe nazionale (ANPR)</t>
  </si>
  <si>
    <t>M1C1I1.04.05</t>
  </si>
  <si>
    <t>Digitalizzazione degli avvisi pubblici</t>
  </si>
  <si>
    <t>M1C1I1.04.06</t>
  </si>
  <si>
    <t>Mobilità come servizio per l'Italia</t>
  </si>
  <si>
    <t>M1C1I1.05.00</t>
  </si>
  <si>
    <t>Cybersecurity</t>
  </si>
  <si>
    <t>M1C1I1.06.01</t>
  </si>
  <si>
    <t>Digitalizzazione del Ministero dell'Interno</t>
  </si>
  <si>
    <t>M1C1I1.06.02</t>
  </si>
  <si>
    <t>Digitalizzazione del Ministero della Giustizia</t>
  </si>
  <si>
    <t>M1C1I1.06.03</t>
  </si>
  <si>
    <t>Digitalizzazione dell'Istituto Nazionale per la Previdenza Sociale (INPS) e dell'istituto nazionale per l'assicurazione contro gli Infortuni sul Lavoro (INAIL)</t>
  </si>
  <si>
    <t>M1C1I1.06.04</t>
  </si>
  <si>
    <t>Digitalizzazione del Ministero della Difesa</t>
  </si>
  <si>
    <t>M1C1I1.06.05</t>
  </si>
  <si>
    <t>Digitalizzazione del Consiglio di Stato</t>
  </si>
  <si>
    <t>M1C1I1.06.06</t>
  </si>
  <si>
    <t>Digitalizzazione della Guardia di Finanza</t>
  </si>
  <si>
    <t>M1C1I1.07.01</t>
  </si>
  <si>
    <t>Servizio Civile Digitale</t>
  </si>
  <si>
    <t>M1C1I1.07.02</t>
  </si>
  <si>
    <t>Rete dei servizi di facilitazione digitale</t>
  </si>
  <si>
    <t>M1C1R1.02.01</t>
  </si>
  <si>
    <t>Ufficio Trasformazione</t>
  </si>
  <si>
    <t>M1C2I3.01.01</t>
  </si>
  <si>
    <t>Piano Italia a 1 Gbps</t>
  </si>
  <si>
    <t>M1C2I3.01.02</t>
  </si>
  <si>
    <t>Italia 5G - Corridoi 5G, Strade extraurbane (+ 5G Aree bianche)</t>
  </si>
  <si>
    <t>M1C2I3.01.03</t>
  </si>
  <si>
    <t>Scuola Connessa</t>
  </si>
  <si>
    <t>M1C2I3.01.04</t>
  </si>
  <si>
    <t>Sanità Connessa</t>
  </si>
  <si>
    <t>M1C2I3.01.05</t>
  </si>
  <si>
    <t>Collegamento isole minori</t>
  </si>
  <si>
    <r>
      <t xml:space="preserve">Tabella 19 - Dipartimento per la Trasformazione Digitale: risorse PNRR con destinazione territoriale per misura, stato di attivazione e destinazione al Mezzogiorno </t>
    </r>
    <r>
      <rPr>
        <sz val="11"/>
        <color theme="1"/>
        <rFont val="Calibri"/>
        <family val="2"/>
        <scheme val="minor"/>
      </rPr>
      <t>(milioni di euro e quote percentuali)</t>
    </r>
  </si>
  <si>
    <r>
      <t xml:space="preserve">Tabella 20 - Dipartimento per la Trasformazione Digitale: risorse PNRR destinate al Mezzogiorno per misura e solidità della valutazione </t>
    </r>
    <r>
      <rPr>
        <sz val="11"/>
        <color theme="1"/>
        <rFont val="Calibri"/>
        <family val="2"/>
        <scheme val="minor"/>
      </rPr>
      <t>(milioni di euro e quote percentuali)</t>
    </r>
  </si>
  <si>
    <t>M2C1I1.01.00</t>
  </si>
  <si>
    <t>Realizzazione nuovi impianti di gestione rifiuti e ammodernamento di impianti esistenti</t>
  </si>
  <si>
    <t>M2C1I1.02.00</t>
  </si>
  <si>
    <t>Progetti “faro” di economia circolare</t>
  </si>
  <si>
    <t>M2C1I3.01.00</t>
  </si>
  <si>
    <t>Isole verdi</t>
  </si>
  <si>
    <t>M2C1I3.03.00</t>
  </si>
  <si>
    <t>Cultura e consapevolezza su temi e sfide ambientali</t>
  </si>
  <si>
    <t>M2C2I1.01.00</t>
  </si>
  <si>
    <t>Sviluppo agro-voltaico</t>
  </si>
  <si>
    <t>M2C2I1.02.00</t>
  </si>
  <si>
    <t>Promozione rinnovabili per le comunità energetiche e l'autoconsumo</t>
  </si>
  <si>
    <t>M2C2I1.04.00</t>
  </si>
  <si>
    <t>Sviluppo del biometano, secondo criteri per promuovere l'economia circolare</t>
  </si>
  <si>
    <t>M2C2I2.01.00</t>
  </si>
  <si>
    <t>Rafforzamento smart grid</t>
  </si>
  <si>
    <t>M2C2I2.02.00</t>
  </si>
  <si>
    <t>Interventi su resilienza climatica delle reti</t>
  </si>
  <si>
    <t>M2C2I3.01.00</t>
  </si>
  <si>
    <t>Produzione di idrogeno in aree industriali dismesse (hydrogen valleys)</t>
  </si>
  <si>
    <t>M2C2I3.02.00</t>
  </si>
  <si>
    <t>Utilizzo dell'idrogeno in settori hard-to-abate</t>
  </si>
  <si>
    <t>M2C2I3.05.00</t>
  </si>
  <si>
    <t>Ricerca e sviluppo sull'idrogeno</t>
  </si>
  <si>
    <t>M2C2I3.05.01</t>
  </si>
  <si>
    <t>M2C2I4.03.00</t>
  </si>
  <si>
    <t>Installazione di infrastrutture di ricarica elettrica</t>
  </si>
  <si>
    <t>M2C2I5.02.00</t>
  </si>
  <si>
    <t>Idrogeno</t>
  </si>
  <si>
    <t>M2C3I2.01.00</t>
  </si>
  <si>
    <t>Rafforzamento dell'Ecobonus per l'efficienza energetica</t>
  </si>
  <si>
    <t>M2C3I3.01.00</t>
  </si>
  <si>
    <t>Promozione di un teleriscaldamento efficiente</t>
  </si>
  <si>
    <t>M2C4I1.01.00</t>
  </si>
  <si>
    <t>Realizzazione di un sistema avanzato ed integrato di monitoraggio e previsione</t>
  </si>
  <si>
    <t>M2C4I3.01.00</t>
  </si>
  <si>
    <t>Tutela e valorizzazione del verde urbano ed extraurbano</t>
  </si>
  <si>
    <t>M2C4I3.02.01</t>
  </si>
  <si>
    <t>Digitalizzazione dei parchi nazionali. Conservazione della natura - monitoraggio delle pressioni e delle minacce su specie e habitat e del cambiamento climatico</t>
  </si>
  <si>
    <t>M2C4I3.02.02</t>
  </si>
  <si>
    <t>Digitalizzazione dei parchi nazionali. Servizi digitali ai visitatori dei parchi nazionali e delle aree marine protette</t>
  </si>
  <si>
    <t>M2C4I3.02.03</t>
  </si>
  <si>
    <t>Digitalizzazione dei parchi nazionali. Semplificazione amministrativa - Digitalizzazione e semplificazione delle procedure per i servizi forniti dai Parchi e dalle Aree Marine Protette.</t>
  </si>
  <si>
    <t>M2C4I3.03.00</t>
  </si>
  <si>
    <t>Rinaturazione dell'area del Po</t>
  </si>
  <si>
    <t>M2C4I3.04.00</t>
  </si>
  <si>
    <t>Bonifica del "suolo dei siti orfani"</t>
  </si>
  <si>
    <t>M2C4I3.05.00</t>
  </si>
  <si>
    <t>Ripristino e tutela dei fondali e degli habitat marini</t>
  </si>
  <si>
    <t>M2C4I4.04.00</t>
  </si>
  <si>
    <t>Investimenti in fognatura e depurazione</t>
  </si>
  <si>
    <t>M3C2I1.01.00</t>
  </si>
  <si>
    <t>Porti verdi: interventi in materia di energia rinnovabile ed efficienza energetica nei porti</t>
  </si>
  <si>
    <t>M7C1I01.1.00</t>
  </si>
  <si>
    <t>Misura Rafforzata: Rafforzamento Smart Grid</t>
  </si>
  <si>
    <t>M7C1I02.1.00</t>
  </si>
  <si>
    <t>Misura Rafforzata: Interventi su resilienza climatica delle reti</t>
  </si>
  <si>
    <t>M7C1I03.1.00</t>
  </si>
  <si>
    <t>Misura Rafforzata: Produzione di Idrogeno in Aree Industriali dismesse</t>
  </si>
  <si>
    <t>M7C1I04.1.00</t>
  </si>
  <si>
    <t>Tyrrhenian  Link</t>
  </si>
  <si>
    <t>M7C1I05.1.00</t>
  </si>
  <si>
    <t>SA.CO.I 3</t>
  </si>
  <si>
    <t>M7C1I06.1.00</t>
  </si>
  <si>
    <t>Progetti di interconnessione  elettrica transfrontaliera tra Italia e paesi confinanti</t>
  </si>
  <si>
    <t>M7C1I07.1.00</t>
  </si>
  <si>
    <t>Rete di trasmissione intelligente</t>
  </si>
  <si>
    <t>M7C1I08.1.00</t>
  </si>
  <si>
    <t>Approvvigionamento sostenibile, circolare e sicuro delle materie prime critiche</t>
  </si>
  <si>
    <t>M7C1I13.1.00</t>
  </si>
  <si>
    <t>Linea adriatica Fase 1</t>
  </si>
  <si>
    <t>M7C1I14.1.00</t>
  </si>
  <si>
    <t>Infrastruttura Transfrontaliera perl'esportazione del gas</t>
  </si>
  <si>
    <r>
      <rPr>
        <b/>
        <sz val="11"/>
        <color rgb="FF000000"/>
        <rFont val="Calibri"/>
        <family val="2"/>
        <scheme val="minor"/>
      </rPr>
      <t>Tabella 33 - Ministero dell’Ambiente e della Sicurezza Energetica: risorse PNRR per misura e destinazione territoriale</t>
    </r>
    <r>
      <rPr>
        <sz val="11"/>
        <color rgb="FF000000"/>
        <rFont val="Calibri"/>
        <family val="2"/>
        <scheme val="minor"/>
      </rPr>
      <t xml:space="preserve"> (milioni di euro)</t>
    </r>
  </si>
  <si>
    <r>
      <t xml:space="preserve">Tabella 34 – Ministero dell’Ambiente e della Sicurezza Energetica: risorse PNRR con destinazione territoriale per misura, stato di attivazione e destinazione al Mezzogiorno </t>
    </r>
    <r>
      <rPr>
        <sz val="11"/>
        <color rgb="FF000000"/>
        <rFont val="Calibri"/>
        <family val="2"/>
        <scheme val="minor"/>
      </rPr>
      <t>(milioni di euro e quote percentuali)</t>
    </r>
  </si>
  <si>
    <r>
      <rPr>
        <b/>
        <sz val="11"/>
        <color rgb="FF000000"/>
        <rFont val="Calibri"/>
        <family val="2"/>
        <scheme val="minor"/>
      </rPr>
      <t>Tabella 35 - Ministero dell’Ambiente e della Sicurezza Energetica: risorse PNRR destinate al Mezzogiorno per misura e solidità della valutazione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</si>
  <si>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t>M1C2I2.01.00 (MEF)</t>
  </si>
  <si>
    <t>Innovazione e tecnologia della Microelettronica</t>
  </si>
  <si>
    <t>M2C1I3.02.00 (PCM-DARA)</t>
  </si>
  <si>
    <t>Green communities</t>
  </si>
  <si>
    <t>M2C4I2.01.02 (PCM-DPC)</t>
  </si>
  <si>
    <t>Misure per la gestione del rischio di alluvione e per la riduzione del rischio idrogeologico</t>
  </si>
  <si>
    <t>M2C4I2.01.03 (PCM-RICOS)</t>
  </si>
  <si>
    <t>Misure per la gestione del rischio di alluvione e per la riduzione del rischio idrogeologico - Interventi in Emilia- Romagna, Toscana e Marche</t>
  </si>
  <si>
    <t>M2C4I2.01.04 (PCM-RICOS)</t>
  </si>
  <si>
    <t>Misure per la gestione del rischio di alluvione e per la riduzione del rischio idrogeologico - Interventi in Emilia- Romagna, Toscana e Marche - non taggato</t>
  </si>
  <si>
    <t>M5C1I1.03.00 (PCM-DPO)</t>
  </si>
  <si>
    <t>Sistema di certificazione della parità di genere</t>
  </si>
  <si>
    <t>M5C1I2.01.00 (PCM-DPGSCU)</t>
  </si>
  <si>
    <t>Servizio civile universale</t>
  </si>
  <si>
    <t>M5C2I3.01.00 (PCM-DS)</t>
  </si>
  <si>
    <t>Progetto Sport e inclusione sociale</t>
  </si>
  <si>
    <t>M7C1I17.1.00 (PCM-PNRR)</t>
  </si>
  <si>
    <t>Strumento finanziario per l'efficientamento dell'edilizia pubblica, anche residenziale (ERP), e delle abitazioni di famiglie a basso reddito e vulnerabili</t>
  </si>
  <si>
    <r>
      <rPr>
        <b/>
        <sz val="11"/>
        <color rgb="FF000000"/>
        <rFont val="Calibri"/>
        <family val="2"/>
        <scheme val="minor"/>
      </rPr>
      <t>Tabella 60 – Altre amministrazioni: risorse PNRR per misura e destinazione territoriale</t>
    </r>
    <r>
      <rPr>
        <sz val="11"/>
        <color rgb="FF000000"/>
        <rFont val="Calibri"/>
        <family val="2"/>
        <scheme val="minor"/>
      </rPr>
      <t xml:space="preserve"> (milioni di euro)</t>
    </r>
  </si>
  <si>
    <r>
      <t>Tabella 61 - Altre amministrazioni: risorse PNRR con destinazione territoriale per misura, stato di attivazione e destinazione al Mezzogiorno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</si>
  <si>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r>
      <rPr>
        <b/>
        <sz val="11"/>
        <color rgb="FF000000"/>
        <rFont val="Calibri"/>
        <family val="2"/>
        <scheme val="minor"/>
      </rPr>
      <t xml:space="preserve">Tabella 62 - Altre amministrazioni: risorse PNRR destinate al Mezzogiorno per misura e solidità della valutazione </t>
    </r>
    <r>
      <rPr>
        <sz val="11"/>
        <color rgb="FF000000"/>
        <rFont val="Calibri"/>
        <family val="2"/>
        <scheme val="minor"/>
      </rPr>
      <t>(milioni di euro e quote percentuali)</t>
    </r>
  </si>
  <si>
    <t>M2C1I2.01.00</t>
  </si>
  <si>
    <t>Sviluppo logistica per i settori agroalimentare, pesca e acquacoltura, silvicoltura, floricoltura e vivaismo</t>
  </si>
  <si>
    <t>M2C1I2.02.00</t>
  </si>
  <si>
    <t>Parco Agrisolare</t>
  </si>
  <si>
    <t>M2C1I2.03.00</t>
  </si>
  <si>
    <t>Innovazione e meccanizzazione nel settore agricolo e alimentare</t>
  </si>
  <si>
    <t>M2C1I3.04.00</t>
  </si>
  <si>
    <t>Contratti di filiera</t>
  </si>
  <si>
    <t>M2C4I4.03.00</t>
  </si>
  <si>
    <t>Investimenti nella resilienza dell'agrosistema irriguo per una migliore gestione delle risorse idriche</t>
  </si>
  <si>
    <t>M1C3I1.01.01</t>
  </si>
  <si>
    <t>Piano nazionale di digitalizzazione per i beni culturali</t>
  </si>
  <si>
    <t>M1C3I1.01.02</t>
  </si>
  <si>
    <t>Sistema di certificazione dell'identità digitale per i beni culturali</t>
  </si>
  <si>
    <t>M1C3I1.01.03</t>
  </si>
  <si>
    <t>Servizi di infrastruttura cloud</t>
  </si>
  <si>
    <t>M1C3I1.01.04</t>
  </si>
  <si>
    <t>Infrastruttura digitale per il patrimonio culturale</t>
  </si>
  <si>
    <t>M1C3I1.01.05</t>
  </si>
  <si>
    <t>Digitalizzazione</t>
  </si>
  <si>
    <t>M1C3I1.01.06</t>
  </si>
  <si>
    <t>Formazione e miglioramento delle competenze digitali</t>
  </si>
  <si>
    <t>M1C3I1.01.07</t>
  </si>
  <si>
    <t>Supporto operativo</t>
  </si>
  <si>
    <t>M1C3I1.01.08</t>
  </si>
  <si>
    <t>Polo di conservazione digitale</t>
  </si>
  <si>
    <t>M1C3I1.01.09</t>
  </si>
  <si>
    <t>Portale dei procedimenti e dei servizi ai cittadini</t>
  </si>
  <si>
    <t>M1C3I1.01.10</t>
  </si>
  <si>
    <t>Piattaforma di accesso integrata alla Digital Library</t>
  </si>
  <si>
    <t>M1C3I1.01.11</t>
  </si>
  <si>
    <t>Piattaforma di co-creazione e crowdsourcing</t>
  </si>
  <si>
    <t>M1C3I1.01.12</t>
  </si>
  <si>
    <t>Piattaforma di servizi digitali per sviluppatori e imprese culturali</t>
  </si>
  <si>
    <t>M1C3I1.02.00</t>
  </si>
  <si>
    <t>Rimozione delle barriere fisiche e cognitive in musei, biblioteche e archivi per consentire un più ampio accesso e partecipazione alla cultura</t>
  </si>
  <si>
    <t>M1C3I1.03.00</t>
  </si>
  <si>
    <t>Migliorare l'efficienza energetica nei cinema, nei teatri e nei musei</t>
  </si>
  <si>
    <t>M1C3I2.01.00</t>
  </si>
  <si>
    <t>Attrattività dei borghi</t>
  </si>
  <si>
    <t>M1C3I2.02.00</t>
  </si>
  <si>
    <t>Tutela e valorizzazione dell'architettura e del paesaggio rurale</t>
  </si>
  <si>
    <t>M1C3I2.03.00</t>
  </si>
  <si>
    <t>Programmi per valorizzare l'identità dei luoghi: parchi e giardini storici</t>
  </si>
  <si>
    <t>M1C3I2.04.00</t>
  </si>
  <si>
    <t>Sicurezza sismica nei luoghi di culto, restauro del patrimonio culturale del Fondo Edifici di Culto (FEC) e siti di ricovero per le opere d’arte (Recovery Art)</t>
  </si>
  <si>
    <t>M1C3I3.02.00</t>
  </si>
  <si>
    <t>Sviluppo industria cinematografica (Progetto Cinecittà)</t>
  </si>
  <si>
    <t>M1C3I3.03.01</t>
  </si>
  <si>
    <t>Interventi per migliorare l'ecosistema in cui operano i settori culturali e creativi, incoraggiando la cooperazione tra operatori culturali e organizzazioni e facilitando upskill e reskill</t>
  </si>
  <si>
    <t>M1C3I3.03.02</t>
  </si>
  <si>
    <t>Sostegno ai settori culturali e creativi per l'innovazione e la transizione digitale</t>
  </si>
  <si>
    <t>M1C3I3.03.03</t>
  </si>
  <si>
    <t>Promuovere la riduzione dell'impronta ecologica degli eventi culturali</t>
  </si>
  <si>
    <t>M1C3I3.03.04</t>
  </si>
  <si>
    <t>Promuovere l'innovazione e l'eco-progettazione inclusiva</t>
  </si>
  <si>
    <t>M5C3I1.01.01</t>
  </si>
  <si>
    <t>Misura in uscita dal Piano_Aree interne - Potenziamento servizi e infrastrutture sociali di comunità</t>
  </si>
  <si>
    <t>M5C3I1.01.02</t>
  </si>
  <si>
    <t>Aree interne - Strutture sanitarie di prossimità territoriale</t>
  </si>
  <si>
    <t>M5C3I1.02.00</t>
  </si>
  <si>
    <t>Misura in uscita dal Piano_Valorizzazione dei beni confiscati alle mafie</t>
  </si>
  <si>
    <t>M5C3I1.03.00</t>
  </si>
  <si>
    <t>Interventi socio-educativi strutturati per combattere la povertà educativa nel Mezzogiorno a sostegno del Terzo Settore</t>
  </si>
  <si>
    <t>M2C2I4.04.03</t>
  </si>
  <si>
    <t>Rinnovo del parco veicoli dei Vigili del Fuoco</t>
  </si>
  <si>
    <t>M2C4I2.02.00</t>
  </si>
  <si>
    <t>Misura in uscita dal Piano_Interventi per la resilienza, la valorizzazione del territorio e l'efficienza energetica dei Comuni</t>
  </si>
  <si>
    <t>M5C2I2.01.00</t>
  </si>
  <si>
    <t>Investimenti in progetti di rigenerazione urbana, volti a ridurre situazioni di emarginazione e degrado sociale</t>
  </si>
  <si>
    <t>M5C2I2.02.02</t>
  </si>
  <si>
    <t>Piani urbani integrati - Fondo di fondi della BEI</t>
  </si>
  <si>
    <t>M5C2I2.02.03</t>
  </si>
  <si>
    <t>Piani urbani integrati - progetti generali</t>
  </si>
  <si>
    <r>
      <t xml:space="preserve">Tabella 53 - Ministero dell’Interno: risorse PNRR destinate al Mezzogiorno per misura e solidità della valutazione </t>
    </r>
    <r>
      <rPr>
        <sz val="11"/>
        <color rgb="FF000000"/>
        <rFont val="Calibri"/>
        <family val="2"/>
        <scheme val="minor"/>
      </rPr>
      <t>(milioni di euro e quote percentuali)</t>
    </r>
  </si>
  <si>
    <r>
      <t xml:space="preserve">Tabella 52 – Ministero dell’Interno: risorse PNRR con destinazione territoriale per misura, stato di attivazione e destinazione al Mezzogiorno </t>
    </r>
    <r>
      <rPr>
        <sz val="11"/>
        <color rgb="FF000000"/>
        <rFont val="Calibri"/>
        <family val="2"/>
        <scheme val="minor"/>
      </rPr>
      <t>(milioni di euro e quote percentuali)</t>
    </r>
  </si>
  <si>
    <r>
      <t xml:space="preserve">Tabella 29 - Ministero della Cultura: risorse PNRR destinate al Mezzogiorno per misura e solidità della valutazione </t>
    </r>
    <r>
      <rPr>
        <sz val="11"/>
        <color rgb="FF000000"/>
        <rFont val="Calibri"/>
        <family val="2"/>
        <scheme val="minor"/>
      </rPr>
      <t>(milioni di euro e quote percentuali)</t>
    </r>
  </si>
  <si>
    <r>
      <t xml:space="preserve"> Tabella 28 - Ministero della Cultura: risorse PNRR con destinazione territoriale per misura, stato di attivazione e destinazione al Mezzogiorno </t>
    </r>
    <r>
      <rPr>
        <sz val="11"/>
        <color rgb="FF000000"/>
        <rFont val="Calibri"/>
        <family val="2"/>
        <scheme val="minor"/>
      </rPr>
      <t>(milioni di euro e quote percentuali)</t>
    </r>
  </si>
  <si>
    <r>
      <t>Tabella 27 - Ministero della Cultura: risorse PNRR per misura e destinazione territoriale</t>
    </r>
    <r>
      <rPr>
        <sz val="11"/>
        <color rgb="FF000000"/>
        <rFont val="Calibri"/>
        <family val="2"/>
        <scheme val="minor"/>
      </rPr>
      <t xml:space="preserve"> (milioni di euro)</t>
    </r>
  </si>
  <si>
    <r>
      <t>Tabella 36 - Ministero dell'Agricoltura, della Sovranità Alimentare e delle Foreste: risorse PNRR per misura e destinazione territoriale</t>
    </r>
    <r>
      <rPr>
        <sz val="11"/>
        <color rgb="FF000000"/>
        <rFont val="Calibri"/>
        <family val="2"/>
        <scheme val="minor"/>
      </rPr>
      <t xml:space="preserve"> (milioni di euro)</t>
    </r>
  </si>
  <si>
    <r>
      <t xml:space="preserve">Tabella 37 - Ministero dell'Agricoltura, della Sovranità Alimentare e delle Foreste: risorse PNRR con destinazione territoriale per misura, stato di attivazione e destinazione al Mezzogiorno </t>
    </r>
    <r>
      <rPr>
        <sz val="11"/>
        <color rgb="FF000000"/>
        <rFont val="Calibri"/>
        <family val="2"/>
        <scheme val="minor"/>
      </rPr>
      <t>(milioni di euro e quote percentuali)</t>
    </r>
  </si>
  <si>
    <r>
      <t xml:space="preserve">Tabella 38 - Ministero dell'Agricoltura, della Sovranità Alimentare e delle Foreste: risorse PNRR destinate al Mezzogiorno per misura e solidità della valutazione </t>
    </r>
    <r>
      <rPr>
        <sz val="11"/>
        <color rgb="FF000000"/>
        <rFont val="Calibri"/>
        <family val="2"/>
        <scheme val="minor"/>
      </rPr>
      <t>(milioni di euro e quote percentuali)</t>
    </r>
  </si>
  <si>
    <r>
      <t>Tabella 51 - Ministero dell’Interno: risorse PNRR per misura e destinazione territoriale</t>
    </r>
    <r>
      <rPr>
        <sz val="11"/>
        <color rgb="FF000000"/>
        <rFont val="Calibri"/>
        <family val="2"/>
        <scheme val="minor"/>
      </rPr>
      <t xml:space="preserve"> (milioni di euro)</t>
    </r>
  </si>
  <si>
    <r>
      <t>Tabella 55 - Ministro per gli Affari europei, il Sud, le Politiche di Coesione e il PNRR: risorse PNRR con destinazione territoriale per misura, stato di attivazione e destinazione al Mezzogiorno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</si>
  <si>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r>
      <t xml:space="preserve">Tabella 56 - Ministro per gli Affari europei, il Sud, le Politiche di Coesione e il PNRR: risorse PNRR destinate al Mezzogiorno per misura e solidità della valutazione </t>
    </r>
    <r>
      <rPr>
        <sz val="11"/>
        <color rgb="FF000000"/>
        <rFont val="Calibri"/>
        <family val="2"/>
        <scheme val="minor"/>
      </rPr>
      <t>(milioni di euro e quote percentuali)</t>
    </r>
  </si>
  <si>
    <r>
      <t>Tabella 54 – Ministro per gli Affari europei, il Sud, le Politiche di Coesione e il PNRR: risorse PNRR per misura e destinazione territoriale</t>
    </r>
    <r>
      <rPr>
        <sz val="11"/>
        <color rgb="FF000000"/>
        <rFont val="Calibri"/>
        <family val="2"/>
        <scheme val="minor"/>
      </rPr>
      <t xml:space="preserve"> (milioni di euro)</t>
    </r>
  </si>
  <si>
    <r>
      <rPr>
        <b/>
        <sz val="11"/>
        <color rgb="FF000000"/>
        <rFont val="Calibri"/>
        <family val="2"/>
        <scheme val="minor"/>
      </rPr>
      <t>Tabella 30 - Ministero del Turismo: risorse PNRR per misura e destinazione territoriale</t>
    </r>
    <r>
      <rPr>
        <sz val="11"/>
        <color rgb="FF000000"/>
        <rFont val="Calibri"/>
        <family val="2"/>
        <scheme val="minor"/>
      </rPr>
      <t xml:space="preserve"> (milioni di euro)</t>
    </r>
  </si>
  <si>
    <r>
      <t xml:space="preserve">Tabella 31 - Ministero del Turismo: risorse PNRR con destinazione territoriale per misura, stato di attivazione e destinazione al Mezzogiorno  </t>
    </r>
    <r>
      <rPr>
        <sz val="11"/>
        <color rgb="FF000000"/>
        <rFont val="Calibri"/>
        <family val="2"/>
        <scheme val="minor"/>
      </rPr>
      <t>(milioni di euro e quote percentuali)</t>
    </r>
  </si>
  <si>
    <r>
      <rPr>
        <b/>
        <sz val="11"/>
        <color rgb="FF000000"/>
        <rFont val="Calibri"/>
        <family val="2"/>
        <scheme val="minor"/>
      </rPr>
      <t xml:space="preserve">Tabella 32 - Ministero del Turismo: risorse PNRR destinate al Mezzogiorno per misura e solidità della valutazione 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</si>
  <si>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t>M1C3I4.01.00</t>
  </si>
  <si>
    <t>Hub del Turismo Digitale</t>
  </si>
  <si>
    <t>M1C3I4.02.01</t>
  </si>
  <si>
    <t>Miglioramento delle infrastrutture di ricettività attraverso lo strumento del Tax credit</t>
  </si>
  <si>
    <t>M1C3I4.02.03</t>
  </si>
  <si>
    <t>Sviluppo e resilienza delle imprese del settore turistico (Fondo dei Fondi BEI)</t>
  </si>
  <si>
    <t>M1C3I4.02.04</t>
  </si>
  <si>
    <t>Sostegno alla nascita e al consolidamento delle pmi turismo (Sezione speciale “turismo” del Fondo di Garanzia per le PMI)</t>
  </si>
  <si>
    <t>M1C3I4.02.05</t>
  </si>
  <si>
    <t>Fondo rotativo imprese (FRI) per il sostegno alle imprese e gli investimenti di sviluppo</t>
  </si>
  <si>
    <t>M1C3I4.02.06</t>
  </si>
  <si>
    <t>M1C3I4.03.01</t>
  </si>
  <si>
    <t>Roman Cultural Heritage for EU-Next Generation</t>
  </si>
  <si>
    <t>M1C3I4.03.02</t>
  </si>
  <si>
    <t>I percorsi Giubilari 2025</t>
  </si>
  <si>
    <t>M1C3I4.03.03</t>
  </si>
  <si>
    <t>La città condivisa</t>
  </si>
  <si>
    <t>M1C3I4.03.04</t>
  </si>
  <si>
    <t>Mitingodiverde</t>
  </si>
  <si>
    <t>M1C3I4.03.05</t>
  </si>
  <si>
    <t>Roma 4.0</t>
  </si>
  <si>
    <t>M1C3I4.03.06</t>
  </si>
  <si>
    <t>Amanotesa</t>
  </si>
  <si>
    <r>
      <t>Tabella 48 - Ministero del Lavoro e delle Politiche Sociali: risorse PNRR per misura e destinazione territoriale</t>
    </r>
    <r>
      <rPr>
        <sz val="11"/>
        <color rgb="FF000000"/>
        <rFont val="Calibri"/>
        <family val="2"/>
        <scheme val="minor"/>
      </rPr>
      <t xml:space="preserve"> (milioni di euro)</t>
    </r>
  </si>
  <si>
    <r>
      <t xml:space="preserve">Tabella 49 - Ministero del Lavoro: risorse PNRR con destinazione territoriale per misura, stato di attivazione e destinazione al Mezzogiorno 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</si>
  <si>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r>
      <t xml:space="preserve">Tabella 50 - Ministero del Lavoro: risorse PNRR destinate al Mezzogiorno per misura e solidità della valutazione </t>
    </r>
    <r>
      <rPr>
        <sz val="11"/>
        <color rgb="FF000000"/>
        <rFont val="Calibri"/>
        <family val="2"/>
        <scheme val="minor"/>
      </rPr>
      <t>(milioni di euro e quote percentuali)</t>
    </r>
  </si>
  <si>
    <t>M5C1I1.01.00</t>
  </si>
  <si>
    <t>Potenziamento dei Centri per l'Impiego (PES)</t>
  </si>
  <si>
    <t>M5C1I1.04.00</t>
  </si>
  <si>
    <t>Sistema duale</t>
  </si>
  <si>
    <t>M5C1R1.01.00</t>
  </si>
  <si>
    <t>ALMPs e formazione professionale</t>
  </si>
  <si>
    <t>M5C2I1.01.01</t>
  </si>
  <si>
    <t>Sostegno alle persone vulnerabili e prevenzione dell'istituzionalizzazione - Intervento 1) Azioni volte a sostenere le capacità genitoriali e prevenire la vulnerabilità delle famiglie e dei bambini</t>
  </si>
  <si>
    <t>M5C2I1.01.02</t>
  </si>
  <si>
    <t>Sostegno alle persone vulnerabili e prevenzione dell'istituzionalizzazione  - Intervento 2) Azioni per una vita autonoma e deistituzionalizzazione per gli anziani</t>
  </si>
  <si>
    <t>M5C2I1.01.03</t>
  </si>
  <si>
    <t>Sostegno alle persone vulnerabili e prevenzione dell'istituzionalizzazione  - Intervento 3) Rafforzare i servizi sociali domiciliari per garantire una dimissione assistita precoce e prevenire il ricovero in ospedale</t>
  </si>
  <si>
    <t>M5C2I1.01.04</t>
  </si>
  <si>
    <t>Sostegno alle persone vulnerabili e prevenzione dell'istituzionalizzazione  - Intervento 4) Rafforzare i servizi sociali e prevenire il burn out tra gli assistenti sociali</t>
  </si>
  <si>
    <t>M5C2I1.02.00</t>
  </si>
  <si>
    <t>Percorsi di autonomia per persone con disabilità</t>
  </si>
  <si>
    <t>M5C2I1.03.00</t>
  </si>
  <si>
    <t>Housing First (innanzitutto la casa) e stazioni di posta</t>
  </si>
  <si>
    <t>M5C2I2.02.01</t>
  </si>
  <si>
    <t>Piani urbani integrati - Superamento degli insediamenti abusivi per combattere lo sfruttamento dei lavoratori in agricoltura</t>
  </si>
  <si>
    <t>M7C1I10.1.00</t>
  </si>
  <si>
    <t>Progetti pilota sulle competenze "Crescere Green"</t>
  </si>
  <si>
    <r>
      <t>Tabella 45 - Ministero Università e Ricerca: risorse PNRR per misura e destinazione territoriale</t>
    </r>
    <r>
      <rPr>
        <sz val="11"/>
        <color rgb="FF000000"/>
        <rFont val="Calibri"/>
        <family val="2"/>
        <scheme val="minor"/>
      </rPr>
      <t xml:space="preserve"> (milioni di euro)</t>
    </r>
  </si>
  <si>
    <r>
      <t xml:space="preserve">Tabella 47 - Ministero Università e Ricerca: risorse PNRR destinate al Mezzogiorno per misura e solidità della valutazione  </t>
    </r>
    <r>
      <rPr>
        <sz val="11"/>
        <color rgb="FF000000"/>
        <rFont val="Calibri"/>
        <family val="2"/>
        <scheme val="minor"/>
      </rPr>
      <t>(milioni di euro e quote percentuali)</t>
    </r>
  </si>
  <si>
    <t>M4C1I1.06.00</t>
  </si>
  <si>
    <t>Orientamento attivo nella transizione scuola-università</t>
  </si>
  <si>
    <t>M4C1I1.07.00</t>
  </si>
  <si>
    <t>Borse di studio per l'accesso all'università</t>
  </si>
  <si>
    <t>M4C1I3.04.00</t>
  </si>
  <si>
    <t>Didattica e competenze universitarie avanzate - sub investimento Digital education Hub</t>
  </si>
  <si>
    <t>Didattica e competenze universitarie avanzate - sub investimento Dottorati</t>
  </si>
  <si>
    <t>Didattica e competenze universitarie avanzate - sub investimento Iniziative transnazionali</t>
  </si>
  <si>
    <t>Didattica e competenze universitarie avanzate - sub investimento Internazionalizzazione delle AFAM</t>
  </si>
  <si>
    <t>Didattica e competenze universitarie avanzate - sub investimento Scuole Universitarie Superiori</t>
  </si>
  <si>
    <t>M4C1I4.01.00</t>
  </si>
  <si>
    <t>Estensione del numero di dottorati di ricerca e dottorati innovativi orientati alla ricerca, per la Pubblica Amministrazione e il patrimonio culturale</t>
  </si>
  <si>
    <t>M4C1R1.07.00</t>
  </si>
  <si>
    <t>Riforma della legislazione sugli alloggi per studenti e investimenti negli alloggi per studenti</t>
  </si>
  <si>
    <t>Riforma della legislazione sugli alloggi per studenti e investimenti negli alloggi per studenti - Risorse da assegnare</t>
  </si>
  <si>
    <t>M4C2I1.01.00</t>
  </si>
  <si>
    <t>Fondo per il Programma Nazionale Ricerca (PNR) e progetti di Ricerca di Significativo Interesse Nazionale (PRIN)</t>
  </si>
  <si>
    <t>M4C2I1.02.00</t>
  </si>
  <si>
    <t>Finanziamento di progetti presentati da giovani ricercatori</t>
  </si>
  <si>
    <t>M4C2I1.03.00</t>
  </si>
  <si>
    <t>Partenariati estesi a università, centri di ricerca, imprese e finanziamento progetti di ricerca di base</t>
  </si>
  <si>
    <t>M4C2I1.04.00</t>
  </si>
  <si>
    <t>Potenziamento strutture di ricerca e creazione di "campioni nazionali di R&amp;S" su alcune Key Enabling Technologies</t>
  </si>
  <si>
    <t>M4C2I1.05.00</t>
  </si>
  <si>
    <t>Creazione e rafforzamento di "ecosistemi dell'innovazione", costruzione di "leader territoriali di R&amp;S"</t>
  </si>
  <si>
    <t>M4C2I3.01.00</t>
  </si>
  <si>
    <t>Fondo per la realizzazione di un sistema integrato di infrastrutture di ricerca e innovazione</t>
  </si>
  <si>
    <t>M4C2I3.03.00</t>
  </si>
  <si>
    <t>Introduzione di dottorati innovativi che rispondono ai fabbisogni di innovazione delle imprese e promuovono l'assunzione dei ricercatori dalle imprese</t>
  </si>
  <si>
    <r>
      <rPr>
        <b/>
        <sz val="11"/>
        <color rgb="FF000000"/>
        <rFont val="Calibri"/>
        <family val="2"/>
        <scheme val="minor"/>
      </rPr>
      <t>Tabella 57 - Ministero della Salute: risorse PNRR per misura e destinazione territoriale</t>
    </r>
    <r>
      <rPr>
        <sz val="11"/>
        <color rgb="FF000000"/>
        <rFont val="Calibri"/>
        <family val="2"/>
        <scheme val="minor"/>
      </rPr>
      <t xml:space="preserve"> (milioni di euro)</t>
    </r>
  </si>
  <si>
    <r>
      <t>Tabella 58 - Ministero della Salute: risorse PNRR con destinazione territoriale per misura, stato di attivazione e destinazione al Mezzogiorno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</si>
  <si>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r>
      <rPr>
        <b/>
        <sz val="11"/>
        <color rgb="FF000000"/>
        <rFont val="Calibri"/>
        <family val="2"/>
        <scheme val="minor"/>
      </rPr>
      <t xml:space="preserve">Tabella 59 - Ministero della Salute: risorse PNRR destinate al Mezzogiorno per misura e solidità della valutazione  </t>
    </r>
    <r>
      <rPr>
        <sz val="11"/>
        <color rgb="FF000000"/>
        <rFont val="Calibri"/>
        <family val="2"/>
        <scheme val="minor"/>
      </rPr>
      <t>(milioni di euro e quote percentuali)</t>
    </r>
  </si>
  <si>
    <r>
      <t xml:space="preserve">Tabella 46 - Ministero Università e Ricerca: risorse PNRR con destinazione territoriale per misura, stato di attivazione e destinazione al Mezzogiorno 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</si>
  <si>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t>M6C1I1.01.00</t>
  </si>
  <si>
    <t>Case della Comunità e presa in carico della persona</t>
  </si>
  <si>
    <t>M6C1I1.02.01</t>
  </si>
  <si>
    <t>Casa come primo luogo di cura  (Adi)</t>
  </si>
  <si>
    <t>M6C1I1.02.02</t>
  </si>
  <si>
    <t>Implementazione delle Centrali operative territoriali (COT)</t>
  </si>
  <si>
    <t>M6C1I1.02.03</t>
  </si>
  <si>
    <t>Telemedicina per un migliore supporto ai pazienti cronici</t>
  </si>
  <si>
    <t>M6C1I1.03.00</t>
  </si>
  <si>
    <t>Rafforzamento dell'assistenza sanitaria intermedia e delle sue strutture (Ospedali di Comunità)</t>
  </si>
  <si>
    <t>M6C2I1.01.01</t>
  </si>
  <si>
    <t>Ammodernamento del parco tecnologico e digitale ospedaliero (Digitalizzazione)</t>
  </si>
  <si>
    <t>M6C2I1.01.02</t>
  </si>
  <si>
    <t>Ammodernamento del parco tecnologico e digitale ospedaliero (grandi apprecchiature)</t>
  </si>
  <si>
    <t>M6C2I1.02.00</t>
  </si>
  <si>
    <t>Verso un ospedale sicuro e sostenibile</t>
  </si>
  <si>
    <t>M6C2I1.03.01</t>
  </si>
  <si>
    <t>Rafforzamento dell'infrastruttura tecnologica e degli strumenti per la raccolta, l’elaborazione, l’analisi dei dati e la simulazione (FSE)</t>
  </si>
  <si>
    <t>M6C2I1.03.02</t>
  </si>
  <si>
    <t>Rafforzamento dell'infrastruttura tecnologica e degli strumenti per la raccolta, l’elaborazione, l’analisi dei dati e la simulazione (Potenziamento, modello predittivo, SDK ….)</t>
  </si>
  <si>
    <t>M6C2I2.01.00</t>
  </si>
  <si>
    <t>Rafforzamento e potenziamento della ricerca biomedica del SSN</t>
  </si>
  <si>
    <t>M6C2I2.02.01</t>
  </si>
  <si>
    <t>Sviluppo delle competenze tecniche-professionali, digitali e manageriali del personale del sistema sanitario. Sub-misura: borse aggiuntive in formazione di medicina generale</t>
  </si>
  <si>
    <t>M6C2I2.02.02</t>
  </si>
  <si>
    <t>Sviluppo delle competenze tecniche-professionali, digitali e manageriali del personale del sistema sanitario: Sub-misura: corso di formazione in infezioni ospedaliere</t>
  </si>
  <si>
    <t>M6C2I2.02.03</t>
  </si>
  <si>
    <t>Sviluppo delle competenze tecniche-professionali, digitali e manageriali del personale del sistema sanitario: Sub-misura: corso di formazione manageriale</t>
  </si>
  <si>
    <t>M6C2I2.02.04</t>
  </si>
  <si>
    <t>Sviluppo delle competenze tecniche-professionali, digitali e manageriali del personale del sistema sanitario. Sub-misure: contratti di formazione medico-specialistica.</t>
  </si>
  <si>
    <r>
      <t xml:space="preserve">Tabella 40 – Ministero delle Infrastrutture e dei Trasporti: risorse PNRR con destinazione territoriale per misura, stato di attivazione e destinazione al Mezzogiorno </t>
    </r>
    <r>
      <rPr>
        <sz val="11"/>
        <color rgb="FF000000"/>
        <rFont val="Calibri"/>
        <family val="2"/>
        <scheme val="minor"/>
      </rPr>
      <t>(milioni di euro e quote percentuali)</t>
    </r>
  </si>
  <si>
    <r>
      <t>Tabella 41 – Ministero delle Infrastrutture e dei Trasporti: risorse PNRR destinate al Mezzogiorno per misura e solidità della valutazione</t>
    </r>
    <r>
      <rPr>
        <sz val="11"/>
        <color rgb="FF000000"/>
        <rFont val="Calibri"/>
        <family val="2"/>
        <scheme val="minor"/>
      </rPr>
      <t xml:space="preserve"> (milioni di euro e quote percentuali)</t>
    </r>
  </si>
  <si>
    <r>
      <t>Tabella 39 - Ministero delle Infrastrutture e dei Trasporti: risorse PNRR per misura e destinazione territoriale</t>
    </r>
    <r>
      <rPr>
        <sz val="11"/>
        <color rgb="FF000000"/>
        <rFont val="Calibri"/>
        <family val="2"/>
        <scheme val="minor"/>
      </rPr>
      <t xml:space="preserve"> (milioni di euro)</t>
    </r>
  </si>
  <si>
    <t>Valorizzazione, competitività e tutela del patrimonio ricettivo attraverso la partecipazione del Min. Turismo nel Fondo Nazionale Turismo</t>
  </si>
  <si>
    <t>Altre</t>
  </si>
  <si>
    <t>i=b+c+d+e+g</t>
  </si>
  <si>
    <t>g</t>
  </si>
  <si>
    <t>e</t>
  </si>
  <si>
    <t>d</t>
  </si>
  <si>
    <t>c</t>
  </si>
  <si>
    <t>b</t>
  </si>
  <si>
    <t>a=b+c+d+e+f+h</t>
  </si>
  <si>
    <t>Procedure in Regis</t>
  </si>
  <si>
    <t>Valore overbooking</t>
  </si>
  <si>
    <t>Procedure da cancellare</t>
  </si>
  <si>
    <t>Procedure da creare</t>
  </si>
  <si>
    <t>Procedure in overbooking (da modificare)</t>
  </si>
  <si>
    <t>Procedure da integrare</t>
  </si>
  <si>
    <t>Procedure da localizzare</t>
  </si>
  <si>
    <t>Procedure corrette</t>
  </si>
  <si>
    <t>Risorse</t>
  </si>
  <si>
    <t>Amministrazione</t>
  </si>
  <si>
    <t>Tabella 2 - Risorse PNRR per amministrazione e casistiche di qualità dati relative alle procedure di attivazione (milioni di euro)</t>
  </si>
  <si>
    <t>Altre Amm.</t>
  </si>
  <si>
    <t>Tabella 3</t>
  </si>
  <si>
    <t>Tabella 4</t>
  </si>
  <si>
    <t>h</t>
  </si>
  <si>
    <t>h=a+b-f-g</t>
  </si>
  <si>
    <t>Totale procedure con anomalie</t>
  </si>
  <si>
    <t>f=c+d+e</t>
  </si>
  <si>
    <t>Fonte: Elaborazione DPCoeS-NUPC su dati al 31/12/2023 rilevati nel sistema ReGiS</t>
  </si>
  <si>
    <t>Valore procedure</t>
  </si>
  <si>
    <t>Valore progetti con integrazioni</t>
  </si>
  <si>
    <t>Valore azioni di sistema</t>
  </si>
  <si>
    <t>Valore progetti nei territori</t>
  </si>
  <si>
    <t>Valori progetti al Sud</t>
  </si>
  <si>
    <t>Quota Sud</t>
  </si>
  <si>
    <t>a</t>
  </si>
  <si>
    <t>b=c+d</t>
  </si>
  <si>
    <t>f=e/d</t>
  </si>
  <si>
    <t>-</t>
  </si>
  <si>
    <t>Fonte: Elaborazione DPCoeS-NUPC su dati al 31/12/2023 rilevati nel sistema ReGiS.</t>
  </si>
  <si>
    <t>Tabella 3 - Risorse PNRR in procedure di attivazione correttamente monitorate per amministrazione, destinazione territoriale e destinazione al Mezzogiorno (milioni di euro e quote percentuali)</t>
  </si>
  <si>
    <t>Importo</t>
  </si>
  <si>
    <t>%</t>
  </si>
  <si>
    <t>c=b/a</t>
  </si>
  <si>
    <t>e=d/a</t>
  </si>
  <si>
    <t>Tabella 4 - Risorse PNRR in procedure di attivazione con anomalie di monitoraggio per amministrazione, destinazione territoriale e destinazione al Mezzogiorno (milioni di euro e quote percentuali)</t>
  </si>
  <si>
    <t>Altre procedure</t>
  </si>
  <si>
    <t>a=b+d</t>
  </si>
  <si>
    <t>Tabella 6 - Risorse PNRR per destinate al Mezzogiorno per amministrazione e casistica di anomalie nei dati di monitoraggio (milioni di euro e quote percentuali)</t>
  </si>
  <si>
    <t>Tabella 5 - Risorse PNRR per amministrazione, destinazione territoriale e destinazione al Mezzogiorno (milioni di euro e quote percentuali)</t>
  </si>
  <si>
    <t>Tabella 1 - Amministrazioni centrali: risorse PNRR per amministrazione prima e dopo la riprogrammazione del 2023 (milioni di euro)</t>
  </si>
  <si>
    <t>Risorse PNRR ante revisione</t>
  </si>
  <si>
    <t>Variazione delle risorse</t>
  </si>
  <si>
    <t>Ministero dell'Università e della Ricerca</t>
  </si>
  <si>
    <t>Ministero degli Affari Esteri e della Cooperaizone Internazionale</t>
  </si>
  <si>
    <t>Ministero del Turismo</t>
  </si>
  <si>
    <t>Ministero della Cultura</t>
  </si>
  <si>
    <t>Ministero della Giustizia e Consiglio di Stato</t>
  </si>
  <si>
    <t>Ministero dell'Ambiente e della Sicurezza Energetica</t>
  </si>
  <si>
    <t>Ministero della Salute</t>
  </si>
  <si>
    <t>Ministero dell'agricolutra, della sovranità alimentare e delle foreste</t>
  </si>
  <si>
    <t>Risorse nuovo PNRR                         (8 dicembre 2023)</t>
  </si>
  <si>
    <t>Ministero dell'Interno</t>
  </si>
  <si>
    <t>Ministero delle Imprese e del Made in Italy</t>
  </si>
  <si>
    <t>Ministero delle Infrastrutture e dei Trasporti</t>
  </si>
  <si>
    <t>Ministero del Lavoro e Politiche Sociali</t>
  </si>
  <si>
    <t>Ministero dell'Economia e delle Finanze</t>
  </si>
  <si>
    <t>Ministero dell'Istruzione e del Merito</t>
  </si>
  <si>
    <t>PCM - Ministro per la Protezione Civile</t>
  </si>
  <si>
    <t>PCM - Ministro per la Pubblica Amministrazione</t>
  </si>
  <si>
    <t>PCM - Dipartimento per la Transizione Digitale</t>
  </si>
  <si>
    <t xml:space="preserve">PCM - Ministro per la Famiglia, la Natalità e le Pari Opportunità </t>
  </si>
  <si>
    <t>PCM -  Dipartimento per gli Affari Regionali e Autonomie</t>
  </si>
  <si>
    <t>PCM - Ministro per gli Affari Europei, il Sud, le Politiche di Coeisone, e il PNRR</t>
  </si>
  <si>
    <t>PCM - Struttura commissariale alla ricostruzione</t>
  </si>
  <si>
    <t>PCM - Ministro per lo Sport e i Giovani</t>
  </si>
  <si>
    <t>Fonte: Decreto del Ministro dell'Economia e delle Finanze 6 agosto 2021 e sm.i. "Assegnazione delle risorse finanziarie previste per l'attuazione degli investimenti del Piano nazionale di ripresa e resilienza (PNRR), ripartizione di traguardi e obiettivi per scadenze semestrali di rendicontazione e modifiche alla Tabella A del decreto 6 agosto 2021" (GU Serie Generale n.229 del 24-09-2021; GU Serie Generale n.309 del 30-12-2021; G Serie Generale n. 114 del 17-05-2022; GU Serie Generale n.72 del 25-03-2023; GU Serie Generale n. 134 del 03-05-2024).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</si>
</sst>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#,##0.0"/>
    <numFmt numFmtId="166" formatCode="0.0%"/>
    <numFmt numFmtId="167" formatCode="_-* #,##0.0\ _€_-;\-* #,##0.0\ _€_-;_-* &quot;-&quot;?\ _€_-;_-@_-"/>
    <numFmt numFmtId="168" formatCode="_-* #,##0\ _€_-;\-* #,##0\ _€_-;_-* &quot;-&quot;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i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/>
    <xf numFmtId="0" fontId="11" fillId="0" borderId="0"/>
    <xf numFmtId="43" fontId="18" fillId="0" borderId="0" applyBorder="0" applyAlignment="0" applyProtection="0"/>
  </cellStyleXfs>
  <cellXfs count="102">
    <xf numFmtId="0" fontId="0" fillId="0" borderId="0" xfId="0"/>
    <xf numFmtId="0" fontId="5" fillId="0" borderId="0" xfId="2" applyFont="1"/>
    <xf numFmtId="0" fontId="6" fillId="2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8" fillId="0" borderId="0" xfId="2" applyFont="1"/>
    <xf numFmtId="164" fontId="7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9" fillId="0" borderId="0" xfId="2" applyFont="1"/>
    <xf numFmtId="0" fontId="4" fillId="0" borderId="0" xfId="2"/>
    <xf numFmtId="164" fontId="0" fillId="0" borderId="0" xfId="3" applyNumberFormat="1" applyFont="1"/>
    <xf numFmtId="164" fontId="10" fillId="0" borderId="1" xfId="3" applyNumberFormat="1" applyFont="1" applyBorder="1" applyAlignment="1">
      <alignment vertical="center"/>
    </xf>
    <xf numFmtId="0" fontId="10" fillId="0" borderId="1" xfId="2" applyFont="1" applyBorder="1" applyAlignment="1">
      <alignment vertical="center" wrapText="1"/>
    </xf>
    <xf numFmtId="164" fontId="11" fillId="0" borderId="1" xfId="3" applyNumberFormat="1" applyFont="1" applyBorder="1" applyAlignment="1">
      <alignment vertical="center"/>
    </xf>
    <xf numFmtId="0" fontId="11" fillId="0" borderId="1" xfId="2" applyFont="1" applyBorder="1" applyAlignment="1">
      <alignment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3" fillId="0" borderId="0" xfId="2" applyFont="1"/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4" fontId="11" fillId="0" borderId="1" xfId="1" applyNumberFormat="1" applyFont="1" applyBorder="1" applyAlignment="1">
      <alignment vertical="center"/>
    </xf>
    <xf numFmtId="164" fontId="10" fillId="0" borderId="1" xfId="1" applyNumberFormat="1" applyFont="1" applyBorder="1" applyAlignment="1">
      <alignment vertical="center"/>
    </xf>
    <xf numFmtId="0" fontId="2" fillId="0" borderId="0" xfId="0" applyFont="1"/>
    <xf numFmtId="165" fontId="11" fillId="0" borderId="1" xfId="0" applyNumberFormat="1" applyFont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0" fontId="12" fillId="0" borderId="0" xfId="0" applyFont="1"/>
    <xf numFmtId="0" fontId="12" fillId="0" borderId="2" xfId="0" applyFont="1" applyBorder="1"/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4" fontId="14" fillId="0" borderId="1" xfId="3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164" fontId="13" fillId="0" borderId="1" xfId="3" applyNumberFormat="1" applyFont="1" applyBorder="1" applyAlignment="1">
      <alignment vertical="center"/>
    </xf>
    <xf numFmtId="164" fontId="13" fillId="2" borderId="1" xfId="3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vertical="center"/>
    </xf>
    <xf numFmtId="164" fontId="14" fillId="0" borderId="1" xfId="3" applyNumberFormat="1" applyFont="1" applyFill="1" applyBorder="1" applyAlignment="1">
      <alignment vertical="center"/>
    </xf>
    <xf numFmtId="0" fontId="8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2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4" fontId="11" fillId="0" borderId="1" xfId="3" applyNumberFormat="1" applyFont="1" applyFill="1" applyBorder="1" applyAlignment="1">
      <alignment vertical="center"/>
    </xf>
    <xf numFmtId="0" fontId="15" fillId="0" borderId="0" xfId="4"/>
    <xf numFmtId="4" fontId="15" fillId="0" borderId="0" xfId="4" applyNumberFormat="1"/>
    <xf numFmtId="0" fontId="16" fillId="0" borderId="5" xfId="4" applyFont="1" applyBorder="1"/>
    <xf numFmtId="0" fontId="15" fillId="0" borderId="5" xfId="4" applyBorder="1"/>
    <xf numFmtId="0" fontId="16" fillId="0" borderId="5" xfId="4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1" fillId="0" borderId="5" xfId="4" applyFont="1" applyBorder="1"/>
    <xf numFmtId="0" fontId="10" fillId="0" borderId="5" xfId="4" applyFont="1" applyBorder="1" applyAlignment="1">
      <alignment horizontal="center"/>
    </xf>
    <xf numFmtId="0" fontId="10" fillId="0" borderId="5" xfId="4" applyFont="1" applyBorder="1" applyAlignment="1">
      <alignment horizontal="center" vertical="center" wrapText="1"/>
    </xf>
    <xf numFmtId="0" fontId="17" fillId="0" borderId="0" xfId="0" applyFont="1"/>
    <xf numFmtId="164" fontId="15" fillId="0" borderId="5" xfId="1" applyNumberFormat="1" applyFont="1" applyBorder="1"/>
    <xf numFmtId="164" fontId="16" fillId="0" borderId="5" xfId="1" applyNumberFormat="1" applyFont="1" applyBorder="1"/>
    <xf numFmtId="0" fontId="10" fillId="0" borderId="0" xfId="4" applyFont="1"/>
    <xf numFmtId="0" fontId="10" fillId="0" borderId="0" xfId="5" applyFont="1"/>
    <xf numFmtId="0" fontId="11" fillId="0" borderId="0" xfId="5"/>
    <xf numFmtId="0" fontId="10" fillId="0" borderId="5" xfId="5" applyFont="1" applyBorder="1" applyAlignment="1">
      <alignment horizontal="center" vertical="center" wrapText="1"/>
    </xf>
    <xf numFmtId="0" fontId="10" fillId="0" borderId="0" xfId="5" applyFont="1" applyAlignment="1">
      <alignment horizontal="center" vertical="center" wrapText="1"/>
    </xf>
    <xf numFmtId="0" fontId="11" fillId="0" borderId="5" xfId="5" applyBorder="1"/>
    <xf numFmtId="164" fontId="18" fillId="0" borderId="5" xfId="6" applyNumberFormat="1" applyBorder="1"/>
    <xf numFmtId="0" fontId="10" fillId="0" borderId="5" xfId="5" applyFont="1" applyBorder="1"/>
    <xf numFmtId="164" fontId="19" fillId="0" borderId="5" xfId="6" applyNumberFormat="1" applyFont="1" applyBorder="1"/>
    <xf numFmtId="166" fontId="11" fillId="0" borderId="5" xfId="5" applyNumberFormat="1" applyBorder="1"/>
    <xf numFmtId="166" fontId="10" fillId="0" borderId="5" xfId="5" applyNumberFormat="1" applyFont="1" applyBorder="1"/>
    <xf numFmtId="166" fontId="11" fillId="0" borderId="5" xfId="5" applyNumberFormat="1" applyBorder="1" applyAlignment="1">
      <alignment horizontal="right"/>
    </xf>
    <xf numFmtId="0" fontId="20" fillId="0" borderId="0" xfId="5" applyFont="1"/>
    <xf numFmtId="4" fontId="11" fillId="0" borderId="0" xfId="5" applyNumberFormat="1"/>
    <xf numFmtId="164" fontId="11" fillId="0" borderId="5" xfId="1" applyNumberFormat="1" applyFont="1" applyBorder="1"/>
    <xf numFmtId="164" fontId="10" fillId="0" borderId="5" xfId="1" applyNumberFormat="1" applyFont="1" applyBorder="1"/>
    <xf numFmtId="0" fontId="16" fillId="0" borderId="0" xfId="4" applyFont="1" applyAlignment="1">
      <alignment horizontal="center" vertical="center" wrapText="1"/>
    </xf>
    <xf numFmtId="10" fontId="16" fillId="0" borderId="5" xfId="4" applyNumberFormat="1" applyFont="1" applyBorder="1"/>
    <xf numFmtId="0" fontId="20" fillId="0" borderId="0" xfId="4" applyFont="1"/>
    <xf numFmtId="166" fontId="15" fillId="0" borderId="5" xfId="4" applyNumberFormat="1" applyBorder="1"/>
    <xf numFmtId="0" fontId="21" fillId="0" borderId="5" xfId="0" applyFont="1" applyBorder="1"/>
    <xf numFmtId="0" fontId="21" fillId="3" borderId="5" xfId="0" applyFont="1" applyFill="1" applyBorder="1"/>
    <xf numFmtId="0" fontId="3" fillId="0" borderId="5" xfId="0" applyFont="1" applyBorder="1"/>
    <xf numFmtId="164" fontId="22" fillId="0" borderId="5" xfId="1" applyNumberFormat="1" applyFont="1" applyBorder="1"/>
    <xf numFmtId="0" fontId="2" fillId="0" borderId="5" xfId="0" applyFont="1" applyBorder="1" applyAlignment="1">
      <alignment horizontal="center" vertical="center" wrapText="1"/>
    </xf>
    <xf numFmtId="167" fontId="0" fillId="0" borderId="5" xfId="0" applyNumberFormat="1" applyBorder="1"/>
    <xf numFmtId="168" fontId="21" fillId="0" borderId="5" xfId="1" applyNumberFormat="1" applyFont="1" applyBorder="1"/>
    <xf numFmtId="168" fontId="0" fillId="0" borderId="5" xfId="0" applyNumberFormat="1" applyBorder="1"/>
    <xf numFmtId="168" fontId="0" fillId="0" borderId="5" xfId="0" applyNumberFormat="1" applyBorder="1" applyAlignment="1">
      <alignment horizontal="right"/>
    </xf>
    <xf numFmtId="168" fontId="0" fillId="0" borderId="5" xfId="0" applyNumberFormat="1" applyBorder="1" applyAlignment="1">
      <alignment vertical="center"/>
    </xf>
    <xf numFmtId="168" fontId="22" fillId="0" borderId="5" xfId="1" applyNumberFormat="1" applyFont="1" applyBorder="1"/>
    <xf numFmtId="0" fontId="2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10" fillId="0" borderId="6" xfId="4" applyFont="1" applyBorder="1" applyAlignment="1">
      <alignment horizontal="center" vertical="center"/>
    </xf>
    <xf numFmtId="0" fontId="16" fillId="0" borderId="7" xfId="4" applyFont="1" applyBorder="1" applyAlignment="1">
      <alignment horizontal="center" vertical="center"/>
    </xf>
    <xf numFmtId="0" fontId="16" fillId="0" borderId="8" xfId="4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0" borderId="5" xfId="5" applyFont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 shrinkToFit="1"/>
    </xf>
    <xf numFmtId="0" fontId="0" fillId="0" borderId="3" xfId="0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3" fillId="0" borderId="3" xfId="2" applyFont="1" applyBorder="1" applyAlignment="1">
      <alignment horizontal="left" wrapText="1"/>
    </xf>
    <xf numFmtId="0" fontId="3" fillId="0" borderId="3" xfId="2" applyFont="1" applyBorder="1" applyAlignment="1">
      <alignment horizontal="left" vertical="center" wrapText="1"/>
    </xf>
    <xf numFmtId="0" fontId="4" fillId="0" borderId="3" xfId="2" applyBorder="1" applyAlignment="1">
      <alignment horizontal="left" vertical="center" wrapText="1"/>
    </xf>
    <xf numFmtId="0" fontId="4" fillId="0" borderId="3" xfId="2" applyBorder="1" applyAlignment="1">
      <alignment horizontal="left" wrapText="1"/>
    </xf>
    <xf numFmtId="0" fontId="8" fillId="0" borderId="2" xfId="2" applyFont="1" applyBorder="1" applyAlignment="1">
      <alignment horizontal="left" vertical="top" wrapText="1"/>
    </xf>
  </cellXfs>
  <cellStyles count="7">
    <cellStyle name="Migliaia" xfId="1" builtinId="3"/>
    <cellStyle name="Migliaia 2" xfId="3" xr:uid="{00000000-0005-0000-0000-000001000000}"/>
    <cellStyle name="Migliaia 3" xfId="6" xr:uid="{96CC9B68-9AA2-4E79-99EC-88179C400459}"/>
    <cellStyle name="Normale" xfId="0" builtinId="0"/>
    <cellStyle name="Normale 2" xfId="2" xr:uid="{00000000-0005-0000-0000-000003000000}"/>
    <cellStyle name="Normale 3" xfId="4" xr:uid="{A08768C1-8AEB-41DC-855A-9FE25CB1BAF5}"/>
    <cellStyle name="Normale 4" xfId="5" xr:uid="{B20FF600-2C4F-48B7-80D6-5E4D787A21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EA9CD-F834-4A62-BB23-07E14404EF94}">
  <dimension ref="A1:D27"/>
  <sheetViews>
    <sheetView topLeftCell="A17" workbookViewId="0">
      <selection activeCell="A32" sqref="A32"/>
    </sheetView>
  </sheetViews>
  <sheetFormatPr defaultRowHeight="14.5" x14ac:dyDescent="0.35"/>
  <cols>
    <col min="1" max="1" width="66.81640625" customWidth="1"/>
    <col min="2" max="2" width="14.08984375" customWidth="1"/>
    <col min="3" max="3" width="21.1796875" customWidth="1"/>
    <col min="4" max="4" width="11.90625" customWidth="1"/>
  </cols>
  <sheetData>
    <row r="1" spans="1:4" x14ac:dyDescent="0.35">
      <c r="A1" s="22" t="s">
        <v>642</v>
      </c>
    </row>
    <row r="3" spans="1:4" ht="29" x14ac:dyDescent="0.35">
      <c r="A3" s="51" t="s">
        <v>205</v>
      </c>
      <c r="B3" s="79" t="s">
        <v>643</v>
      </c>
      <c r="C3" s="79" t="s">
        <v>653</v>
      </c>
      <c r="D3" s="79" t="s">
        <v>644</v>
      </c>
    </row>
    <row r="4" spans="1:4" x14ac:dyDescent="0.35">
      <c r="A4" s="75" t="s">
        <v>645</v>
      </c>
      <c r="B4" s="81">
        <v>11732</v>
      </c>
      <c r="C4" s="81">
        <v>11583.009954340001</v>
      </c>
      <c r="D4" s="82">
        <f>C4-B4</f>
        <v>-148.99004565999894</v>
      </c>
    </row>
    <row r="5" spans="1:4" x14ac:dyDescent="0.35">
      <c r="A5" s="75" t="s">
        <v>646</v>
      </c>
      <c r="B5" s="81">
        <v>1200</v>
      </c>
      <c r="C5" s="81">
        <v>1200</v>
      </c>
      <c r="D5" s="82">
        <f>C5-B5</f>
        <v>0</v>
      </c>
    </row>
    <row r="6" spans="1:4" x14ac:dyDescent="0.35">
      <c r="A6" s="75" t="s">
        <v>657</v>
      </c>
      <c r="B6" s="81">
        <v>7250.1</v>
      </c>
      <c r="C6" s="81">
        <v>8404.1</v>
      </c>
      <c r="D6" s="82">
        <f>C6-B6</f>
        <v>1154</v>
      </c>
    </row>
    <row r="7" spans="1:4" x14ac:dyDescent="0.35">
      <c r="A7" s="75" t="s">
        <v>647</v>
      </c>
      <c r="B7" s="81">
        <v>2400.0000000000005</v>
      </c>
      <c r="C7" s="81">
        <v>2400</v>
      </c>
      <c r="D7" s="82">
        <f>C7-B7</f>
        <v>0</v>
      </c>
    </row>
    <row r="8" spans="1:4" x14ac:dyDescent="0.35">
      <c r="A8" s="75" t="s">
        <v>648</v>
      </c>
      <c r="B8" s="81">
        <v>4275</v>
      </c>
      <c r="C8" s="81">
        <v>4205</v>
      </c>
      <c r="D8" s="82">
        <f>C8-B8</f>
        <v>-70</v>
      </c>
    </row>
    <row r="9" spans="1:4" x14ac:dyDescent="0.35">
      <c r="A9" s="75" t="s">
        <v>649</v>
      </c>
      <c r="B9" s="81">
        <v>2721.5890752149985</v>
      </c>
      <c r="C9" s="81">
        <v>2721.5890537300002</v>
      </c>
      <c r="D9" s="83">
        <v>0</v>
      </c>
    </row>
    <row r="10" spans="1:4" x14ac:dyDescent="0.35">
      <c r="A10" s="75" t="s">
        <v>651</v>
      </c>
      <c r="B10" s="81">
        <v>15625.541320209999</v>
      </c>
      <c r="C10" s="81">
        <v>15625.541083510001</v>
      </c>
      <c r="D10" s="80">
        <v>0</v>
      </c>
    </row>
    <row r="11" spans="1:4" x14ac:dyDescent="0.35">
      <c r="A11" s="76" t="s">
        <v>652</v>
      </c>
      <c r="B11" s="81">
        <v>3680</v>
      </c>
      <c r="C11" s="81">
        <v>6530</v>
      </c>
      <c r="D11" s="84">
        <f>C11-B11</f>
        <v>2850</v>
      </c>
    </row>
    <row r="12" spans="1:4" x14ac:dyDescent="0.35">
      <c r="A12" s="76" t="s">
        <v>650</v>
      </c>
      <c r="B12" s="81">
        <v>34682.812050955406</v>
      </c>
      <c r="C12" s="81">
        <v>33713.879999999997</v>
      </c>
      <c r="D12" s="82">
        <f>C12-B12</f>
        <v>-968.93205095540907</v>
      </c>
    </row>
    <row r="13" spans="1:4" x14ac:dyDescent="0.35">
      <c r="A13" s="76" t="s">
        <v>655</v>
      </c>
      <c r="B13" s="81">
        <v>19648</v>
      </c>
      <c r="C13" s="81">
        <v>28878</v>
      </c>
      <c r="D13" s="82">
        <f>C13-B13</f>
        <v>9230</v>
      </c>
    </row>
    <row r="14" spans="1:4" x14ac:dyDescent="0.35">
      <c r="A14" s="76" t="s">
        <v>656</v>
      </c>
      <c r="B14" s="81">
        <v>39701.732500809994</v>
      </c>
      <c r="C14" s="81">
        <v>39848.47338861</v>
      </c>
      <c r="D14" s="82">
        <v>146</v>
      </c>
    </row>
    <row r="15" spans="1:4" x14ac:dyDescent="0.35">
      <c r="A15" s="75" t="s">
        <v>658</v>
      </c>
      <c r="B15" s="81">
        <v>340</v>
      </c>
      <c r="C15" s="81">
        <v>340</v>
      </c>
      <c r="D15" s="81">
        <f t="shared" ref="D15:D22" si="0">C15-B15</f>
        <v>0</v>
      </c>
    </row>
    <row r="16" spans="1:4" x14ac:dyDescent="0.35">
      <c r="A16" s="75" t="s">
        <v>654</v>
      </c>
      <c r="B16" s="81">
        <v>12489.8</v>
      </c>
      <c r="C16" s="81">
        <v>3596</v>
      </c>
      <c r="D16" s="81">
        <f t="shared" si="0"/>
        <v>-8893.7999999999993</v>
      </c>
    </row>
    <row r="17" spans="1:4" x14ac:dyDescent="0.35">
      <c r="A17" s="76" t="s">
        <v>659</v>
      </c>
      <c r="B17" s="81">
        <v>17594</v>
      </c>
      <c r="C17" s="81">
        <v>17058.610340560001</v>
      </c>
      <c r="D17" s="81">
        <f t="shared" si="0"/>
        <v>-535.38965943999938</v>
      </c>
    </row>
    <row r="18" spans="1:4" x14ac:dyDescent="0.35">
      <c r="A18" s="75" t="s">
        <v>660</v>
      </c>
      <c r="B18" s="81">
        <v>1200</v>
      </c>
      <c r="C18" s="81">
        <v>1200</v>
      </c>
      <c r="D18" s="81">
        <f t="shared" si="0"/>
        <v>0</v>
      </c>
    </row>
    <row r="19" spans="1:4" x14ac:dyDescent="0.35">
      <c r="A19" s="75" t="s">
        <v>661</v>
      </c>
      <c r="B19" s="81">
        <v>1268.8999999999999</v>
      </c>
      <c r="C19" s="81">
        <v>1269.6500000000001</v>
      </c>
      <c r="D19" s="81">
        <f t="shared" si="0"/>
        <v>0.75000000000022737</v>
      </c>
    </row>
    <row r="20" spans="1:4" x14ac:dyDescent="0.35">
      <c r="A20" s="75" t="s">
        <v>662</v>
      </c>
      <c r="B20" s="81">
        <v>12850</v>
      </c>
      <c r="C20" s="81">
        <v>11446.06559425</v>
      </c>
      <c r="D20" s="81">
        <f t="shared" si="0"/>
        <v>-1403.9344057500002</v>
      </c>
    </row>
    <row r="21" spans="1:4" x14ac:dyDescent="0.35">
      <c r="A21" s="75" t="s">
        <v>663</v>
      </c>
      <c r="B21" s="81">
        <v>10</v>
      </c>
      <c r="C21" s="81">
        <v>10</v>
      </c>
      <c r="D21" s="81">
        <f t="shared" si="0"/>
        <v>0</v>
      </c>
    </row>
    <row r="22" spans="1:4" x14ac:dyDescent="0.35">
      <c r="A22" s="75" t="s">
        <v>664</v>
      </c>
      <c r="B22" s="81">
        <v>135</v>
      </c>
      <c r="C22" s="81">
        <v>135</v>
      </c>
      <c r="D22" s="81">
        <f t="shared" si="0"/>
        <v>0</v>
      </c>
    </row>
    <row r="23" spans="1:4" x14ac:dyDescent="0.35">
      <c r="A23" s="75" t="s">
        <v>665</v>
      </c>
      <c r="B23" s="81">
        <v>1345</v>
      </c>
      <c r="C23" s="81">
        <f>320+1381</f>
        <v>1701</v>
      </c>
      <c r="D23" s="81">
        <f t="shared" ref="D23" si="1">C23-B23</f>
        <v>356</v>
      </c>
    </row>
    <row r="24" spans="1:4" x14ac:dyDescent="0.35">
      <c r="A24" s="75" t="s">
        <v>667</v>
      </c>
      <c r="B24" s="81">
        <v>700</v>
      </c>
      <c r="C24" s="81">
        <v>700</v>
      </c>
      <c r="D24" s="81">
        <f>C24-B24</f>
        <v>0</v>
      </c>
    </row>
    <row r="25" spans="1:4" x14ac:dyDescent="0.35">
      <c r="A25" s="75" t="s">
        <v>666</v>
      </c>
      <c r="B25" s="81">
        <v>0</v>
      </c>
      <c r="C25" s="81">
        <v>1200</v>
      </c>
      <c r="D25" s="81">
        <f>C25-B25</f>
        <v>1200</v>
      </c>
    </row>
    <row r="26" spans="1:4" x14ac:dyDescent="0.35">
      <c r="A26" s="77" t="s">
        <v>228</v>
      </c>
      <c r="B26" s="78">
        <f>SUM(B4:B25)</f>
        <v>190849.47494719038</v>
      </c>
      <c r="C26" s="78">
        <f>SUM(C4:C25)</f>
        <v>193765.91941499998</v>
      </c>
      <c r="D26" s="85">
        <f>C26-B26</f>
        <v>2916.4444678096042</v>
      </c>
    </row>
    <row r="27" spans="1:4" ht="58.5" customHeight="1" x14ac:dyDescent="0.35">
      <c r="A27" s="86" t="s">
        <v>668</v>
      </c>
      <c r="B27" s="86"/>
      <c r="C27" s="86"/>
      <c r="D27" s="86"/>
    </row>
  </sheetData>
  <mergeCells count="1">
    <mergeCell ref="A27:D27"/>
  </mergeCell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1"/>
  <sheetViews>
    <sheetView zoomScaleNormal="100" workbookViewId="0">
      <selection sqref="A1:D21"/>
    </sheetView>
  </sheetViews>
  <sheetFormatPr defaultRowHeight="14.5" x14ac:dyDescent="0.35"/>
  <cols>
    <col min="1" max="1" width="21" customWidth="1"/>
    <col min="2" max="2" width="28" customWidth="1"/>
    <col min="3" max="3" width="22.81640625" customWidth="1"/>
    <col min="4" max="4" width="22.1796875" customWidth="1"/>
  </cols>
  <sheetData>
    <row r="1" spans="1:4" ht="32.25" customHeight="1" x14ac:dyDescent="0.35">
      <c r="A1" s="95" t="s">
        <v>226</v>
      </c>
      <c r="B1" s="95"/>
      <c r="C1" s="95"/>
      <c r="D1" s="95"/>
    </row>
    <row r="2" spans="1:4" ht="29" x14ac:dyDescent="0.35">
      <c r="A2" s="17" t="s">
        <v>205</v>
      </c>
      <c r="B2" s="17" t="s">
        <v>5</v>
      </c>
      <c r="C2" s="17" t="s">
        <v>85</v>
      </c>
      <c r="D2" s="17" t="s">
        <v>86</v>
      </c>
    </row>
    <row r="3" spans="1:4" x14ac:dyDescent="0.35">
      <c r="A3" s="18" t="s">
        <v>206</v>
      </c>
      <c r="B3" s="13">
        <v>9105.8799999999992</v>
      </c>
      <c r="C3" s="13">
        <v>3977.87</v>
      </c>
      <c r="D3" s="20">
        <v>43.684630151067225</v>
      </c>
    </row>
    <row r="4" spans="1:4" x14ac:dyDescent="0.35">
      <c r="A4" s="18" t="s">
        <v>207</v>
      </c>
      <c r="B4" s="13">
        <v>1200</v>
      </c>
      <c r="C4" s="13">
        <v>488.42</v>
      </c>
      <c r="D4" s="20">
        <v>40.701666666666668</v>
      </c>
    </row>
    <row r="5" spans="1:4" x14ac:dyDescent="0.35">
      <c r="A5" s="18" t="s">
        <v>208</v>
      </c>
      <c r="B5" s="13">
        <v>6467.96</v>
      </c>
      <c r="C5" s="13">
        <v>2668.77</v>
      </c>
      <c r="D5" s="20">
        <v>41.261386897878154</v>
      </c>
    </row>
    <row r="6" spans="1:4" x14ac:dyDescent="0.35">
      <c r="A6" s="18" t="s">
        <v>209</v>
      </c>
      <c r="B6" s="13">
        <v>13563.91</v>
      </c>
      <c r="C6" s="13">
        <v>6090.83</v>
      </c>
      <c r="D6" s="20">
        <v>44.904677191163906</v>
      </c>
    </row>
    <row r="7" spans="1:4" x14ac:dyDescent="0.35">
      <c r="A7" s="18" t="s">
        <v>210</v>
      </c>
      <c r="B7" s="13">
        <v>2721.59</v>
      </c>
      <c r="C7" s="13">
        <v>1243.5</v>
      </c>
      <c r="D7" s="20">
        <v>45.690203153303763</v>
      </c>
    </row>
    <row r="8" spans="1:4" x14ac:dyDescent="0.35">
      <c r="A8" s="18" t="s">
        <v>211</v>
      </c>
      <c r="B8" s="13">
        <v>3811.19</v>
      </c>
      <c r="C8" s="13">
        <v>1616.8799999999999</v>
      </c>
      <c r="D8" s="20">
        <v>42.424544564820962</v>
      </c>
    </row>
    <row r="9" spans="1:4" x14ac:dyDescent="0.35">
      <c r="A9" s="18" t="s">
        <v>212</v>
      </c>
      <c r="B9" s="13">
        <v>16437.8</v>
      </c>
      <c r="C9" s="13">
        <v>7783.99</v>
      </c>
      <c r="D9" s="20">
        <v>47.354207984036798</v>
      </c>
    </row>
    <row r="10" spans="1:4" x14ac:dyDescent="0.35">
      <c r="A10" s="18" t="s">
        <v>213</v>
      </c>
      <c r="B10" s="13">
        <v>7639.34</v>
      </c>
      <c r="C10" s="13">
        <v>2654.0499999999997</v>
      </c>
      <c r="D10" s="20">
        <v>34.741875607055057</v>
      </c>
    </row>
    <row r="11" spans="1:4" x14ac:dyDescent="0.35">
      <c r="A11" s="18" t="s">
        <v>214</v>
      </c>
      <c r="B11" s="13">
        <v>320.01</v>
      </c>
      <c r="C11" s="13">
        <v>269.77</v>
      </c>
      <c r="D11" s="20">
        <v>84.300490609668444</v>
      </c>
    </row>
    <row r="12" spans="1:4" x14ac:dyDescent="0.35">
      <c r="A12" s="18" t="s">
        <v>215</v>
      </c>
      <c r="B12" s="13">
        <v>708.6</v>
      </c>
      <c r="C12" s="13">
        <v>283.44</v>
      </c>
      <c r="D12" s="20">
        <v>40</v>
      </c>
    </row>
    <row r="13" spans="1:4" x14ac:dyDescent="0.35">
      <c r="A13" s="18" t="s">
        <v>216</v>
      </c>
      <c r="B13" s="13">
        <v>3595.99</v>
      </c>
      <c r="C13" s="13">
        <v>1322.82</v>
      </c>
      <c r="D13" s="20">
        <v>36.785975489364539</v>
      </c>
    </row>
    <row r="14" spans="1:4" x14ac:dyDescent="0.35">
      <c r="A14" s="18" t="s">
        <v>217</v>
      </c>
      <c r="B14" s="13">
        <v>38994.01</v>
      </c>
      <c r="C14" s="13">
        <v>15230.81</v>
      </c>
      <c r="D14" s="20">
        <v>39.059358091152973</v>
      </c>
    </row>
    <row r="15" spans="1:4" x14ac:dyDescent="0.35">
      <c r="A15" s="18" t="s">
        <v>218</v>
      </c>
      <c r="B15" s="13">
        <v>2285.9899999999998</v>
      </c>
      <c r="C15" s="13">
        <v>703.67</v>
      </c>
      <c r="D15" s="20">
        <v>30.781849439411374</v>
      </c>
    </row>
    <row r="16" spans="1:4" x14ac:dyDescent="0.35">
      <c r="A16" s="18" t="s">
        <v>219</v>
      </c>
      <c r="B16" s="13">
        <v>8404.0999999999985</v>
      </c>
      <c r="C16" s="13">
        <v>3317.06</v>
      </c>
      <c r="D16" s="20">
        <v>39.46954462702729</v>
      </c>
    </row>
    <row r="17" spans="1:4" x14ac:dyDescent="0.35">
      <c r="A17" s="18" t="s">
        <v>220</v>
      </c>
      <c r="B17" s="13">
        <v>14217.96</v>
      </c>
      <c r="C17" s="13">
        <v>5660.8</v>
      </c>
      <c r="D17" s="20">
        <v>39.814431887556303</v>
      </c>
    </row>
    <row r="18" spans="1:4" x14ac:dyDescent="0.35">
      <c r="A18" s="18" t="s">
        <v>221</v>
      </c>
      <c r="B18" s="13">
        <v>11583.000000000002</v>
      </c>
      <c r="C18" s="13">
        <v>4612.1000000000004</v>
      </c>
      <c r="D18" s="20">
        <v>39.817836484503147</v>
      </c>
    </row>
    <row r="19" spans="1:4" x14ac:dyDescent="0.35">
      <c r="A19" s="18" t="s">
        <v>222</v>
      </c>
      <c r="B19" s="13">
        <v>4224.9799999999996</v>
      </c>
      <c r="C19" s="13">
        <v>1419.11</v>
      </c>
      <c r="D19" s="20">
        <v>33.588561365970968</v>
      </c>
    </row>
    <row r="20" spans="1:4" x14ac:dyDescent="0.35">
      <c r="A20" s="19" t="s">
        <v>81</v>
      </c>
      <c r="B20" s="11">
        <v>145282.31</v>
      </c>
      <c r="C20" s="11">
        <v>59343.889999999992</v>
      </c>
      <c r="D20" s="21">
        <v>40.847292419841061</v>
      </c>
    </row>
    <row r="21" spans="1:4" x14ac:dyDescent="0.35">
      <c r="A21" s="26" t="s">
        <v>83</v>
      </c>
      <c r="B21" s="26"/>
      <c r="C21" s="26"/>
      <c r="D21" s="26"/>
    </row>
  </sheetData>
  <mergeCells count="1">
    <mergeCell ref="A1:D1"/>
  </mergeCells>
  <pageMargins left="0.70866141732283472" right="0.70866141732283472" top="1.3385826771653544" bottom="0.74803149606299213" header="0.19685039370078741" footer="0.31496062992125984"/>
  <pageSetup paperSize="9" fitToHeight="0" orientation="landscape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21"/>
  <sheetViews>
    <sheetView zoomScaleNormal="100" workbookViewId="0">
      <selection sqref="A1:E21"/>
    </sheetView>
  </sheetViews>
  <sheetFormatPr defaultRowHeight="14.5" x14ac:dyDescent="0.35"/>
  <cols>
    <col min="1" max="1" width="20.54296875" customWidth="1"/>
    <col min="2" max="5" width="19.453125" customWidth="1"/>
  </cols>
  <sheetData>
    <row r="1" spans="1:5" ht="34.5" customHeight="1" x14ac:dyDescent="0.35">
      <c r="A1" s="93" t="s">
        <v>227</v>
      </c>
      <c r="B1" s="93"/>
      <c r="C1" s="93"/>
      <c r="D1" s="93"/>
      <c r="E1" s="93"/>
    </row>
    <row r="2" spans="1:5" ht="29" x14ac:dyDescent="0.35">
      <c r="A2" s="17" t="s">
        <v>205</v>
      </c>
      <c r="B2" s="17" t="s">
        <v>116</v>
      </c>
      <c r="C2" s="17" t="s">
        <v>91</v>
      </c>
      <c r="D2" s="17" t="s">
        <v>92</v>
      </c>
      <c r="E2" s="17" t="s">
        <v>93</v>
      </c>
    </row>
    <row r="3" spans="1:5" x14ac:dyDescent="0.35">
      <c r="A3" s="18" t="s">
        <v>206</v>
      </c>
      <c r="B3" s="23">
        <v>3977.87</v>
      </c>
      <c r="C3" s="23">
        <v>1046.8800000000001</v>
      </c>
      <c r="D3" s="23">
        <v>2930.99</v>
      </c>
      <c r="E3" s="23">
        <v>73.682397866194719</v>
      </c>
    </row>
    <row r="4" spans="1:5" x14ac:dyDescent="0.35">
      <c r="A4" s="18" t="s">
        <v>207</v>
      </c>
      <c r="B4" s="23">
        <v>488.42</v>
      </c>
      <c r="C4" s="23">
        <v>70.73</v>
      </c>
      <c r="D4" s="23">
        <v>417.69</v>
      </c>
      <c r="E4" s="23">
        <v>85.518611031489286</v>
      </c>
    </row>
    <row r="5" spans="1:5" x14ac:dyDescent="0.35">
      <c r="A5" s="18" t="s">
        <v>208</v>
      </c>
      <c r="B5" s="23">
        <v>2668.77</v>
      </c>
      <c r="C5" s="23">
        <v>1215.46</v>
      </c>
      <c r="D5" s="23">
        <v>1453.31</v>
      </c>
      <c r="E5" s="23">
        <v>54.456172693787778</v>
      </c>
    </row>
    <row r="6" spans="1:5" x14ac:dyDescent="0.35">
      <c r="A6" s="18" t="s">
        <v>209</v>
      </c>
      <c r="B6" s="23">
        <v>6090.83</v>
      </c>
      <c r="C6" s="23">
        <v>2655.01</v>
      </c>
      <c r="D6" s="23">
        <v>3435.82</v>
      </c>
      <c r="E6" s="23">
        <v>56.409717559019057</v>
      </c>
    </row>
    <row r="7" spans="1:5" x14ac:dyDescent="0.35">
      <c r="A7" s="18" t="s">
        <v>210</v>
      </c>
      <c r="B7" s="23">
        <v>1243.5</v>
      </c>
      <c r="C7" s="23">
        <v>710.72</v>
      </c>
      <c r="D7" s="23">
        <v>532.78</v>
      </c>
      <c r="E7" s="23">
        <v>42.845195014073177</v>
      </c>
    </row>
    <row r="8" spans="1:5" x14ac:dyDescent="0.35">
      <c r="A8" s="18" t="s">
        <v>211</v>
      </c>
      <c r="B8" s="23">
        <v>1616.88</v>
      </c>
      <c r="C8" s="23">
        <v>251.84</v>
      </c>
      <c r="D8" s="23">
        <v>1365.04</v>
      </c>
      <c r="E8" s="23">
        <v>84.42432338825391</v>
      </c>
    </row>
    <row r="9" spans="1:5" x14ac:dyDescent="0.35">
      <c r="A9" s="18" t="s">
        <v>212</v>
      </c>
      <c r="B9" s="23">
        <v>7783.99</v>
      </c>
      <c r="C9" s="23">
        <v>457.21</v>
      </c>
      <c r="D9" s="23">
        <v>7326.78</v>
      </c>
      <c r="E9" s="23">
        <v>94.126277140643808</v>
      </c>
    </row>
    <row r="10" spans="1:5" x14ac:dyDescent="0.35">
      <c r="A10" s="18" t="s">
        <v>213</v>
      </c>
      <c r="B10" s="23">
        <v>2654.05</v>
      </c>
      <c r="C10" s="23">
        <v>2004.74</v>
      </c>
      <c r="D10" s="23">
        <v>649.30999999999995</v>
      </c>
      <c r="E10" s="23">
        <v>24.46487443718091</v>
      </c>
    </row>
    <row r="11" spans="1:5" x14ac:dyDescent="0.35">
      <c r="A11" s="18" t="s">
        <v>214</v>
      </c>
      <c r="B11" s="23">
        <v>269.77</v>
      </c>
      <c r="C11" s="23">
        <v>153.76</v>
      </c>
      <c r="D11" s="23">
        <v>116.01</v>
      </c>
      <c r="E11" s="23">
        <v>43.003299106646409</v>
      </c>
    </row>
    <row r="12" spans="1:5" x14ac:dyDescent="0.35">
      <c r="A12" s="18" t="s">
        <v>215</v>
      </c>
      <c r="B12" s="23">
        <v>283.44</v>
      </c>
      <c r="C12" s="23">
        <v>143.32</v>
      </c>
      <c r="D12" s="23">
        <v>140.12</v>
      </c>
      <c r="E12" s="23">
        <v>49.435506632797065</v>
      </c>
    </row>
    <row r="13" spans="1:5" x14ac:dyDescent="0.35">
      <c r="A13" s="18" t="s">
        <v>216</v>
      </c>
      <c r="B13" s="23">
        <v>1322.82</v>
      </c>
      <c r="C13" s="23">
        <v>0</v>
      </c>
      <c r="D13" s="23">
        <v>1322.82</v>
      </c>
      <c r="E13" s="23">
        <v>100</v>
      </c>
    </row>
    <row r="14" spans="1:5" x14ac:dyDescent="0.35">
      <c r="A14" s="18" t="s">
        <v>217</v>
      </c>
      <c r="B14" s="23">
        <v>15230.81</v>
      </c>
      <c r="C14" s="23">
        <v>110</v>
      </c>
      <c r="D14" s="23">
        <v>15120.81</v>
      </c>
      <c r="E14" s="23">
        <v>99.277779710993713</v>
      </c>
    </row>
    <row r="15" spans="1:5" x14ac:dyDescent="0.35">
      <c r="A15" s="18" t="s">
        <v>218</v>
      </c>
      <c r="B15" s="23">
        <v>703.67</v>
      </c>
      <c r="C15" s="23">
        <v>452.86</v>
      </c>
      <c r="D15" s="23">
        <v>250.81</v>
      </c>
      <c r="E15" s="23">
        <v>35.643128170875556</v>
      </c>
    </row>
    <row r="16" spans="1:5" x14ac:dyDescent="0.35">
      <c r="A16" s="18" t="s">
        <v>219</v>
      </c>
      <c r="B16" s="23">
        <v>3317.06</v>
      </c>
      <c r="C16" s="23">
        <v>302.32</v>
      </c>
      <c r="D16" s="23">
        <v>3014.74</v>
      </c>
      <c r="E16" s="23">
        <v>90.885904988152149</v>
      </c>
    </row>
    <row r="17" spans="1:5" x14ac:dyDescent="0.35">
      <c r="A17" s="18" t="s">
        <v>220</v>
      </c>
      <c r="B17" s="23">
        <v>5660.8</v>
      </c>
      <c r="C17" s="23">
        <v>535.29999999999995</v>
      </c>
      <c r="D17" s="23">
        <v>5125.5</v>
      </c>
      <c r="E17" s="23">
        <v>90.543739400791395</v>
      </c>
    </row>
    <row r="18" spans="1:5" x14ac:dyDescent="0.35">
      <c r="A18" s="18" t="s">
        <v>221</v>
      </c>
      <c r="B18" s="23">
        <v>4612.1000000000004</v>
      </c>
      <c r="C18" s="23">
        <v>847.5</v>
      </c>
      <c r="D18" s="23">
        <v>3764.6</v>
      </c>
      <c r="E18" s="23">
        <v>81.624422714164908</v>
      </c>
    </row>
    <row r="19" spans="1:5" x14ac:dyDescent="0.35">
      <c r="A19" s="18" t="s">
        <v>222</v>
      </c>
      <c r="B19" s="23">
        <v>1419.11</v>
      </c>
      <c r="C19" s="23">
        <v>133.07</v>
      </c>
      <c r="D19" s="23">
        <v>1286.04</v>
      </c>
      <c r="E19" s="23">
        <v>90.62299610319144</v>
      </c>
    </row>
    <row r="20" spans="1:5" x14ac:dyDescent="0.35">
      <c r="A20" s="19" t="s">
        <v>81</v>
      </c>
      <c r="B20" s="24">
        <v>59343.89</v>
      </c>
      <c r="C20" s="24">
        <v>11090.72</v>
      </c>
      <c r="D20" s="24">
        <v>48253.17</v>
      </c>
      <c r="E20" s="24">
        <v>81.311100435107974</v>
      </c>
    </row>
    <row r="21" spans="1:5" x14ac:dyDescent="0.35">
      <c r="A21" s="96" t="s">
        <v>83</v>
      </c>
      <c r="B21" s="96"/>
      <c r="C21" s="96"/>
      <c r="D21" s="96"/>
      <c r="E21" s="96"/>
    </row>
  </sheetData>
  <mergeCells count="2">
    <mergeCell ref="A1:E1"/>
    <mergeCell ref="A21:E21"/>
  </mergeCells>
  <pageMargins left="0.70866141732283472" right="0.70866141732283472" top="1.3385826771653544" bottom="0.74803149606299213" header="0.19685039370078741" footer="0.31496062992125984"/>
  <pageSetup paperSize="9" fitToHeight="0" orientation="landscape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1"/>
  <sheetViews>
    <sheetView showRuler="0" topLeftCell="A19" zoomScale="95" zoomScaleNormal="95" zoomScalePageLayoutView="83" workbookViewId="0">
      <selection activeCell="A27" sqref="A27:XFD29"/>
    </sheetView>
  </sheetViews>
  <sheetFormatPr defaultRowHeight="14.5" x14ac:dyDescent="0.35"/>
  <cols>
    <col min="1" max="1" width="13.36328125" customWidth="1"/>
    <col min="2" max="2" width="84.08984375" customWidth="1"/>
    <col min="3" max="7" width="11.36328125" customWidth="1"/>
  </cols>
  <sheetData>
    <row r="1" spans="1:7" x14ac:dyDescent="0.35">
      <c r="A1" s="37" t="s">
        <v>235</v>
      </c>
      <c r="B1" s="36"/>
    </row>
    <row r="2" spans="1:7" ht="43.5" x14ac:dyDescent="0.3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</row>
    <row r="3" spans="1:7" ht="14.5" customHeight="1" x14ac:dyDescent="0.35">
      <c r="A3" s="18" t="s">
        <v>123</v>
      </c>
      <c r="B3" s="18" t="s">
        <v>124</v>
      </c>
      <c r="C3" s="20">
        <v>11.5</v>
      </c>
      <c r="D3" s="20">
        <v>11.5</v>
      </c>
      <c r="E3" s="20">
        <v>0</v>
      </c>
      <c r="F3" s="20">
        <v>0</v>
      </c>
      <c r="G3" s="20">
        <v>0</v>
      </c>
    </row>
    <row r="4" spans="1:7" ht="14.5" customHeight="1" x14ac:dyDescent="0.35">
      <c r="A4" s="18" t="s">
        <v>125</v>
      </c>
      <c r="B4" s="18" t="s">
        <v>126</v>
      </c>
      <c r="C4" s="20">
        <v>9</v>
      </c>
      <c r="D4" s="20">
        <v>9</v>
      </c>
      <c r="E4" s="20">
        <v>0</v>
      </c>
      <c r="F4" s="20">
        <v>0</v>
      </c>
      <c r="G4" s="20">
        <v>0</v>
      </c>
    </row>
    <row r="5" spans="1:7" ht="14.5" customHeight="1" x14ac:dyDescent="0.35">
      <c r="A5" s="18" t="s">
        <v>127</v>
      </c>
      <c r="B5" s="18" t="s">
        <v>128</v>
      </c>
      <c r="C5" s="20">
        <v>368.4</v>
      </c>
      <c r="D5" s="20">
        <v>18.100000000000001</v>
      </c>
      <c r="E5" s="20">
        <v>0</v>
      </c>
      <c r="F5" s="20">
        <v>350.3</v>
      </c>
      <c r="G5" s="20">
        <v>95.086862106406102</v>
      </c>
    </row>
    <row r="6" spans="1:7" ht="14.5" customHeight="1" x14ac:dyDescent="0.35">
      <c r="A6" s="18" t="s">
        <v>129</v>
      </c>
      <c r="B6" s="18" t="s">
        <v>130</v>
      </c>
      <c r="C6" s="20">
        <v>4</v>
      </c>
      <c r="D6" s="20">
        <v>4</v>
      </c>
      <c r="E6" s="20">
        <v>0</v>
      </c>
      <c r="F6" s="20">
        <v>0</v>
      </c>
      <c r="G6" s="20">
        <v>0</v>
      </c>
    </row>
    <row r="7" spans="1:7" ht="14.5" customHeight="1" x14ac:dyDescent="0.35">
      <c r="A7" s="18" t="s">
        <v>131</v>
      </c>
      <c r="B7" s="18" t="s">
        <v>132</v>
      </c>
      <c r="C7" s="20">
        <v>324.39999999999998</v>
      </c>
      <c r="D7" s="20">
        <v>324.39999999999998</v>
      </c>
      <c r="E7" s="20">
        <v>0</v>
      </c>
      <c r="F7" s="20">
        <v>0</v>
      </c>
      <c r="G7" s="20">
        <v>0</v>
      </c>
    </row>
    <row r="8" spans="1:7" ht="14.5" customHeight="1" x14ac:dyDescent="0.35">
      <c r="A8" s="18" t="s">
        <v>133</v>
      </c>
      <c r="B8" s="18" t="s">
        <v>134</v>
      </c>
      <c r="C8" s="20">
        <v>21</v>
      </c>
      <c r="D8" s="20">
        <v>21</v>
      </c>
      <c r="E8" s="20">
        <v>0</v>
      </c>
      <c r="F8" s="20">
        <v>0</v>
      </c>
      <c r="G8" s="20">
        <v>0</v>
      </c>
    </row>
    <row r="9" spans="1:7" ht="14.5" customHeight="1" x14ac:dyDescent="0.35">
      <c r="A9" s="18" t="s">
        <v>135</v>
      </c>
      <c r="B9" s="18" t="s">
        <v>136</v>
      </c>
      <c r="C9" s="20">
        <v>16.399999999999999</v>
      </c>
      <c r="D9" s="20">
        <v>9</v>
      </c>
      <c r="E9" s="20">
        <v>0</v>
      </c>
      <c r="F9" s="20">
        <v>7.4</v>
      </c>
      <c r="G9" s="20">
        <v>45.121951219512198</v>
      </c>
    </row>
    <row r="10" spans="1:7" ht="14.5" customHeight="1" x14ac:dyDescent="0.35">
      <c r="A10" s="18" t="s">
        <v>137</v>
      </c>
      <c r="B10" s="18" t="s">
        <v>138</v>
      </c>
      <c r="C10" s="20">
        <v>139.75</v>
      </c>
      <c r="D10" s="20">
        <v>139.75</v>
      </c>
      <c r="E10" s="20">
        <v>0</v>
      </c>
      <c r="F10" s="20">
        <v>0</v>
      </c>
      <c r="G10" s="20">
        <v>0</v>
      </c>
    </row>
    <row r="11" spans="1:7" ht="14.5" customHeight="1" x14ac:dyDescent="0.35">
      <c r="A11" s="18" t="s">
        <v>139</v>
      </c>
      <c r="B11" s="18" t="s">
        <v>140</v>
      </c>
      <c r="C11" s="20">
        <v>350.9</v>
      </c>
      <c r="D11" s="20">
        <v>0</v>
      </c>
      <c r="E11" s="20">
        <v>0</v>
      </c>
      <c r="F11" s="20">
        <v>350.9</v>
      </c>
      <c r="G11" s="20">
        <v>100</v>
      </c>
    </row>
    <row r="12" spans="1:7" ht="14.5" customHeight="1" x14ac:dyDescent="0.35">
      <c r="A12" s="18" t="s">
        <v>141</v>
      </c>
      <c r="B12" s="18" t="s">
        <v>142</v>
      </c>
      <c r="C12" s="20">
        <v>24.3</v>
      </c>
      <c r="D12" s="20">
        <v>24.3</v>
      </c>
      <c r="E12" s="20">
        <v>0</v>
      </c>
      <c r="F12" s="20">
        <v>0</v>
      </c>
      <c r="G12" s="20">
        <v>0</v>
      </c>
    </row>
    <row r="13" spans="1:7" x14ac:dyDescent="0.35">
      <c r="A13" s="19" t="s">
        <v>81</v>
      </c>
      <c r="B13" s="19" t="s">
        <v>82</v>
      </c>
      <c r="C13" s="21">
        <v>1269.6500000000001</v>
      </c>
      <c r="D13" s="21">
        <v>561.04999999999995</v>
      </c>
      <c r="E13" s="21">
        <v>0</v>
      </c>
      <c r="F13" s="21">
        <v>708.6</v>
      </c>
      <c r="G13" s="20">
        <v>55.810656480132302</v>
      </c>
    </row>
    <row r="14" spans="1:7" x14ac:dyDescent="0.35">
      <c r="A14" s="5" t="s">
        <v>83</v>
      </c>
    </row>
    <row r="16" spans="1:7" s="22" customFormat="1" ht="31.5" customHeight="1" x14ac:dyDescent="0.35">
      <c r="A16" s="93" t="s">
        <v>236</v>
      </c>
      <c r="B16" s="93"/>
      <c r="C16" s="93"/>
      <c r="D16" s="93"/>
      <c r="E16" s="93"/>
      <c r="F16" s="93"/>
    </row>
    <row r="17" spans="1:6" ht="43.5" x14ac:dyDescent="0.35">
      <c r="A17" s="17" t="s">
        <v>0</v>
      </c>
      <c r="B17" s="17" t="s">
        <v>1</v>
      </c>
      <c r="C17" s="17" t="s">
        <v>84</v>
      </c>
      <c r="D17" s="17" t="s">
        <v>5</v>
      </c>
      <c r="E17" s="17" t="s">
        <v>85</v>
      </c>
      <c r="F17" s="17" t="s">
        <v>86</v>
      </c>
    </row>
    <row r="18" spans="1:6" ht="14.5" customHeight="1" x14ac:dyDescent="0.35">
      <c r="A18" s="18" t="s">
        <v>127</v>
      </c>
      <c r="B18" s="18" t="s">
        <v>128</v>
      </c>
      <c r="C18" s="18" t="s">
        <v>87</v>
      </c>
      <c r="D18" s="20">
        <v>350.3</v>
      </c>
      <c r="E18" s="20">
        <v>140.12</v>
      </c>
      <c r="F18" s="20">
        <v>40</v>
      </c>
    </row>
    <row r="19" spans="1:6" ht="14.5" customHeight="1" x14ac:dyDescent="0.35">
      <c r="A19" s="18" t="s">
        <v>135</v>
      </c>
      <c r="B19" s="18" t="s">
        <v>136</v>
      </c>
      <c r="C19" s="18" t="s">
        <v>87</v>
      </c>
      <c r="D19" s="20">
        <v>7.4</v>
      </c>
      <c r="E19" s="20">
        <v>2.96</v>
      </c>
      <c r="F19" s="20">
        <v>40</v>
      </c>
    </row>
    <row r="20" spans="1:6" ht="14.5" customHeight="1" x14ac:dyDescent="0.35">
      <c r="A20" s="18" t="s">
        <v>139</v>
      </c>
      <c r="B20" s="18" t="s">
        <v>140</v>
      </c>
      <c r="C20" s="18" t="s">
        <v>87</v>
      </c>
      <c r="D20" s="20">
        <v>350.9</v>
      </c>
      <c r="E20" s="20">
        <v>140.36000000000001</v>
      </c>
      <c r="F20" s="20">
        <v>40</v>
      </c>
    </row>
    <row r="21" spans="1:6" s="22" customFormat="1" ht="14.5" customHeight="1" x14ac:dyDescent="0.35">
      <c r="A21" s="19" t="s">
        <v>81</v>
      </c>
      <c r="B21" s="19" t="s">
        <v>82</v>
      </c>
      <c r="C21" s="19" t="s">
        <v>87</v>
      </c>
      <c r="D21" s="21">
        <v>708.6</v>
      </c>
      <c r="E21" s="21">
        <v>283.44</v>
      </c>
      <c r="F21" s="21">
        <v>40</v>
      </c>
    </row>
    <row r="22" spans="1:6" x14ac:dyDescent="0.35">
      <c r="A22" s="19" t="s">
        <v>81</v>
      </c>
      <c r="B22" s="19" t="s">
        <v>82</v>
      </c>
      <c r="C22" s="18" t="s">
        <v>82</v>
      </c>
      <c r="D22" s="21">
        <v>708.6</v>
      </c>
      <c r="E22" s="21">
        <v>283.44</v>
      </c>
      <c r="F22" s="21">
        <v>40</v>
      </c>
    </row>
    <row r="23" spans="1:6" x14ac:dyDescent="0.35">
      <c r="A23" s="5" t="s">
        <v>83</v>
      </c>
    </row>
    <row r="25" spans="1:6" ht="31.5" customHeight="1" x14ac:dyDescent="0.35">
      <c r="A25" s="93" t="s">
        <v>237</v>
      </c>
      <c r="B25" s="93"/>
      <c r="C25" s="93"/>
      <c r="D25" s="93"/>
      <c r="E25" s="93"/>
      <c r="F25" s="93"/>
    </row>
    <row r="26" spans="1:6" ht="29" x14ac:dyDescent="0.35">
      <c r="A26" s="17" t="s">
        <v>0</v>
      </c>
      <c r="B26" s="17" t="s">
        <v>1</v>
      </c>
      <c r="C26" s="17" t="s">
        <v>116</v>
      </c>
      <c r="D26" s="17" t="s">
        <v>91</v>
      </c>
      <c r="E26" s="17" t="s">
        <v>92</v>
      </c>
      <c r="F26" s="17" t="s">
        <v>93</v>
      </c>
    </row>
    <row r="27" spans="1:6" ht="14.5" customHeight="1" x14ac:dyDescent="0.35">
      <c r="A27" s="18" t="s">
        <v>127</v>
      </c>
      <c r="B27" s="18" t="s">
        <v>128</v>
      </c>
      <c r="C27" s="20">
        <v>140.12</v>
      </c>
      <c r="D27" s="20">
        <v>0</v>
      </c>
      <c r="E27" s="20">
        <v>140.12</v>
      </c>
      <c r="F27" s="20">
        <v>100</v>
      </c>
    </row>
    <row r="28" spans="1:6" ht="14.5" customHeight="1" x14ac:dyDescent="0.35">
      <c r="A28" s="18" t="s">
        <v>135</v>
      </c>
      <c r="B28" s="18" t="s">
        <v>136</v>
      </c>
      <c r="C28" s="20">
        <v>2.96</v>
      </c>
      <c r="D28" s="20">
        <v>2.96</v>
      </c>
      <c r="E28" s="20">
        <v>0</v>
      </c>
      <c r="F28" s="20">
        <v>0</v>
      </c>
    </row>
    <row r="29" spans="1:6" ht="14.5" customHeight="1" x14ac:dyDescent="0.35">
      <c r="A29" s="18" t="s">
        <v>139</v>
      </c>
      <c r="B29" s="18" t="s">
        <v>140</v>
      </c>
      <c r="C29" s="20">
        <v>140.36000000000001</v>
      </c>
      <c r="D29" s="20">
        <v>140.36000000000001</v>
      </c>
      <c r="E29" s="20">
        <v>0</v>
      </c>
      <c r="F29" s="20">
        <v>0</v>
      </c>
    </row>
    <row r="30" spans="1:6" x14ac:dyDescent="0.35">
      <c r="A30" s="19" t="s">
        <v>81</v>
      </c>
      <c r="B30" s="19" t="s">
        <v>82</v>
      </c>
      <c r="C30" s="21">
        <v>283.44</v>
      </c>
      <c r="D30" s="21">
        <v>143.32</v>
      </c>
      <c r="E30" s="21">
        <v>140.12</v>
      </c>
      <c r="F30" s="21">
        <v>49.4355066327971</v>
      </c>
    </row>
    <row r="31" spans="1:6" x14ac:dyDescent="0.35">
      <c r="A31" s="5" t="s">
        <v>83</v>
      </c>
    </row>
  </sheetData>
  <mergeCells count="2">
    <mergeCell ref="A25:F25"/>
    <mergeCell ref="A16:F16"/>
  </mergeCells>
  <pageMargins left="0.70866141732283472" right="0.70866141732283472" top="1.3385826771653544" bottom="0.74803149606299213" header="0.19685039370078741" footer="0.31496062992125984"/>
  <pageSetup paperSize="9" scale="79" orientation="landscape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4"/>
  <sheetViews>
    <sheetView topLeftCell="A14" zoomScale="95" zoomScaleNormal="95" workbookViewId="0">
      <selection activeCell="B20" sqref="B20"/>
    </sheetView>
  </sheetViews>
  <sheetFormatPr defaultRowHeight="14.5" x14ac:dyDescent="0.35"/>
  <cols>
    <col min="1" max="1" width="13.36328125" customWidth="1"/>
    <col min="2" max="2" width="90.90625" customWidth="1"/>
    <col min="3" max="7" width="11.36328125" customWidth="1"/>
  </cols>
  <sheetData>
    <row r="1" spans="1:7" x14ac:dyDescent="0.35">
      <c r="A1" s="22" t="s">
        <v>150</v>
      </c>
    </row>
    <row r="2" spans="1:7" ht="43.5" x14ac:dyDescent="0.3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</row>
    <row r="3" spans="1:7" ht="43.5" x14ac:dyDescent="0.35">
      <c r="A3" s="18" t="s">
        <v>143</v>
      </c>
      <c r="B3" s="18" t="s">
        <v>144</v>
      </c>
      <c r="C3" s="20">
        <v>2268.0500000000002</v>
      </c>
      <c r="D3" s="20">
        <v>0</v>
      </c>
      <c r="E3" s="20">
        <v>0</v>
      </c>
      <c r="F3" s="20">
        <v>2268.0500000000002</v>
      </c>
      <c r="G3" s="20">
        <v>100</v>
      </c>
    </row>
    <row r="4" spans="1:7" ht="29" x14ac:dyDescent="0.35">
      <c r="A4" s="18" t="s">
        <v>145</v>
      </c>
      <c r="B4" s="18" t="s">
        <v>146</v>
      </c>
      <c r="C4" s="20">
        <v>41.8</v>
      </c>
      <c r="D4" s="20">
        <v>0</v>
      </c>
      <c r="E4" s="20">
        <v>0</v>
      </c>
      <c r="F4" s="20">
        <v>41.8</v>
      </c>
      <c r="G4" s="20">
        <v>100</v>
      </c>
    </row>
    <row r="5" spans="1:7" ht="43.5" x14ac:dyDescent="0.35">
      <c r="A5" s="18" t="s">
        <v>147</v>
      </c>
      <c r="B5" s="18" t="s">
        <v>148</v>
      </c>
      <c r="C5" s="20">
        <v>411.74</v>
      </c>
      <c r="D5" s="20">
        <v>0</v>
      </c>
      <c r="E5" s="20">
        <v>0</v>
      </c>
      <c r="F5" s="20">
        <v>411.74</v>
      </c>
      <c r="G5" s="20">
        <v>100</v>
      </c>
    </row>
    <row r="6" spans="1:7" x14ac:dyDescent="0.35">
      <c r="A6" s="19" t="s">
        <v>81</v>
      </c>
      <c r="B6" s="19" t="s">
        <v>82</v>
      </c>
      <c r="C6" s="21">
        <v>2721.59</v>
      </c>
      <c r="D6" s="21">
        <v>0</v>
      </c>
      <c r="E6" s="21">
        <v>0</v>
      </c>
      <c r="F6" s="21">
        <v>2721.59</v>
      </c>
      <c r="G6" s="21">
        <v>100</v>
      </c>
    </row>
    <row r="7" spans="1:7" x14ac:dyDescent="0.35">
      <c r="A7" s="5" t="s">
        <v>83</v>
      </c>
    </row>
    <row r="9" spans="1:7" ht="28.5" customHeight="1" x14ac:dyDescent="0.35">
      <c r="A9" s="93" t="s">
        <v>149</v>
      </c>
      <c r="B9" s="93"/>
      <c r="C9" s="93"/>
      <c r="D9" s="93"/>
      <c r="E9" s="93"/>
      <c r="F9" s="93"/>
    </row>
    <row r="10" spans="1:7" ht="43.5" x14ac:dyDescent="0.35">
      <c r="A10" s="17" t="s">
        <v>0</v>
      </c>
      <c r="B10" s="17" t="s">
        <v>1</v>
      </c>
      <c r="C10" s="17" t="s">
        <v>84</v>
      </c>
      <c r="D10" s="17" t="s">
        <v>5</v>
      </c>
      <c r="E10" s="17" t="s">
        <v>85</v>
      </c>
      <c r="F10" s="17" t="s">
        <v>86</v>
      </c>
    </row>
    <row r="11" spans="1:7" ht="43.5" x14ac:dyDescent="0.35">
      <c r="A11" s="18" t="s">
        <v>143</v>
      </c>
      <c r="B11" s="18" t="s">
        <v>144</v>
      </c>
      <c r="C11" s="18" t="s">
        <v>87</v>
      </c>
      <c r="D11" s="20">
        <v>2268.0500000000002</v>
      </c>
      <c r="E11" s="20">
        <v>1159.32</v>
      </c>
      <c r="F11" s="20">
        <v>51.115275236436602</v>
      </c>
    </row>
    <row r="12" spans="1:7" ht="29" x14ac:dyDescent="0.35">
      <c r="A12" s="18" t="s">
        <v>145</v>
      </c>
      <c r="B12" s="18" t="s">
        <v>146</v>
      </c>
      <c r="C12" s="18" t="s">
        <v>87</v>
      </c>
      <c r="D12" s="20">
        <v>41.8</v>
      </c>
      <c r="E12" s="20">
        <v>0</v>
      </c>
      <c r="F12" s="20">
        <v>0</v>
      </c>
    </row>
    <row r="13" spans="1:7" ht="43.5" x14ac:dyDescent="0.35">
      <c r="A13" s="18" t="s">
        <v>147</v>
      </c>
      <c r="B13" s="18" t="s">
        <v>148</v>
      </c>
      <c r="C13" s="18" t="s">
        <v>87</v>
      </c>
      <c r="D13" s="20">
        <v>411.74</v>
      </c>
      <c r="E13" s="20">
        <v>84.18</v>
      </c>
      <c r="F13" s="20">
        <v>20.4449409821732</v>
      </c>
    </row>
    <row r="14" spans="1:7" s="22" customFormat="1" x14ac:dyDescent="0.35">
      <c r="A14" s="19" t="s">
        <v>81</v>
      </c>
      <c r="B14" s="19" t="s">
        <v>82</v>
      </c>
      <c r="C14" s="19" t="s">
        <v>87</v>
      </c>
      <c r="D14" s="21">
        <v>2721.59</v>
      </c>
      <c r="E14" s="21">
        <v>1243.5</v>
      </c>
      <c r="F14" s="21">
        <v>45.690203153303798</v>
      </c>
    </row>
    <row r="15" spans="1:7" x14ac:dyDescent="0.35">
      <c r="A15" s="19" t="s">
        <v>81</v>
      </c>
      <c r="B15" s="19" t="s">
        <v>82</v>
      </c>
      <c r="C15" s="18" t="s">
        <v>82</v>
      </c>
      <c r="D15" s="21">
        <v>2721.59</v>
      </c>
      <c r="E15" s="21">
        <v>1243.5</v>
      </c>
      <c r="F15" s="21">
        <v>45.690203153303798</v>
      </c>
    </row>
    <row r="16" spans="1:7" x14ac:dyDescent="0.35">
      <c r="A16" s="5" t="s">
        <v>83</v>
      </c>
    </row>
    <row r="18" spans="1:6" ht="30.75" customHeight="1" x14ac:dyDescent="0.35">
      <c r="A18" s="93" t="s">
        <v>151</v>
      </c>
      <c r="B18" s="93"/>
      <c r="C18" s="93"/>
      <c r="D18" s="93"/>
      <c r="E18" s="93"/>
      <c r="F18" s="93"/>
    </row>
    <row r="19" spans="1:6" ht="29" x14ac:dyDescent="0.35">
      <c r="A19" s="17" t="s">
        <v>0</v>
      </c>
      <c r="B19" s="17" t="s">
        <v>1</v>
      </c>
      <c r="C19" s="17" t="s">
        <v>116</v>
      </c>
      <c r="D19" s="17" t="s">
        <v>91</v>
      </c>
      <c r="E19" s="17" t="s">
        <v>92</v>
      </c>
      <c r="F19" s="17" t="s">
        <v>93</v>
      </c>
    </row>
    <row r="20" spans="1:6" ht="43.5" x14ac:dyDescent="0.35">
      <c r="A20" s="18" t="s">
        <v>143</v>
      </c>
      <c r="B20" s="18" t="s">
        <v>144</v>
      </c>
      <c r="C20" s="20">
        <v>1159.32</v>
      </c>
      <c r="D20" s="20">
        <v>710.72</v>
      </c>
      <c r="E20" s="20">
        <v>448.6</v>
      </c>
      <c r="F20" s="20">
        <v>38.695097125901398</v>
      </c>
    </row>
    <row r="21" spans="1:6" ht="29" x14ac:dyDescent="0.35">
      <c r="A21" s="18" t="s">
        <v>145</v>
      </c>
      <c r="B21" s="18" t="s">
        <v>146</v>
      </c>
      <c r="C21" s="20">
        <v>0</v>
      </c>
      <c r="D21" s="20">
        <v>0</v>
      </c>
      <c r="E21" s="20">
        <v>0</v>
      </c>
      <c r="F21" s="20">
        <v>0</v>
      </c>
    </row>
    <row r="22" spans="1:6" ht="43.5" x14ac:dyDescent="0.35">
      <c r="A22" s="18" t="s">
        <v>147</v>
      </c>
      <c r="B22" s="18" t="s">
        <v>148</v>
      </c>
      <c r="C22" s="20">
        <v>84.18</v>
      </c>
      <c r="D22" s="20">
        <v>0</v>
      </c>
      <c r="E22" s="20">
        <v>84.18</v>
      </c>
      <c r="F22" s="20">
        <v>100</v>
      </c>
    </row>
    <row r="23" spans="1:6" x14ac:dyDescent="0.35">
      <c r="A23" s="19" t="s">
        <v>81</v>
      </c>
      <c r="B23" s="19" t="s">
        <v>82</v>
      </c>
      <c r="C23" s="21">
        <v>1243.5</v>
      </c>
      <c r="D23" s="21">
        <v>710.72</v>
      </c>
      <c r="E23" s="21">
        <v>532.78</v>
      </c>
      <c r="F23" s="21">
        <v>42.845195014073198</v>
      </c>
    </row>
    <row r="24" spans="1:6" x14ac:dyDescent="0.35">
      <c r="A24" s="5" t="s">
        <v>83</v>
      </c>
    </row>
  </sheetData>
  <mergeCells count="2">
    <mergeCell ref="A9:F9"/>
    <mergeCell ref="A18:F18"/>
  </mergeCells>
  <pageMargins left="0.70866141732283472" right="0.70866141732283472" top="1.3385826771653544" bottom="0.74803149606299213" header="0.19685039370078741" footer="0.31496062992125984"/>
  <pageSetup paperSize="9" scale="66" orientation="landscape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6"/>
  <sheetViews>
    <sheetView topLeftCell="A57" zoomScale="89" zoomScaleNormal="89" workbookViewId="0">
      <selection activeCell="A64" sqref="A64:XFD64"/>
    </sheetView>
  </sheetViews>
  <sheetFormatPr defaultRowHeight="14.5" x14ac:dyDescent="0.35"/>
  <cols>
    <col min="1" max="1" width="13.36328125" customWidth="1"/>
    <col min="2" max="2" width="105.6328125" customWidth="1"/>
    <col min="3" max="3" width="12" customWidth="1"/>
    <col min="4" max="5" width="11.36328125" customWidth="1"/>
    <col min="6" max="6" width="11.6328125" customWidth="1"/>
    <col min="7" max="7" width="11.90625" customWidth="1"/>
  </cols>
  <sheetData>
    <row r="1" spans="1:7" x14ac:dyDescent="0.35">
      <c r="A1" s="22" t="s">
        <v>238</v>
      </c>
    </row>
    <row r="2" spans="1:7" ht="43.5" x14ac:dyDescent="0.3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</row>
    <row r="3" spans="1:7" ht="14.5" customHeight="1" x14ac:dyDescent="0.35">
      <c r="A3" s="18" t="s">
        <v>239</v>
      </c>
      <c r="B3" s="18" t="s">
        <v>240</v>
      </c>
      <c r="C3" s="13">
        <v>900</v>
      </c>
      <c r="D3" s="13">
        <v>0</v>
      </c>
      <c r="E3" s="13">
        <v>0</v>
      </c>
      <c r="F3" s="13">
        <v>900</v>
      </c>
      <c r="G3" s="13">
        <v>100</v>
      </c>
    </row>
    <row r="4" spans="1:7" ht="14.5" customHeight="1" x14ac:dyDescent="0.35">
      <c r="A4" s="18" t="s">
        <v>241</v>
      </c>
      <c r="B4" s="18" t="s">
        <v>242</v>
      </c>
      <c r="C4" s="13">
        <v>1000</v>
      </c>
      <c r="D4" s="13">
        <v>13</v>
      </c>
      <c r="E4" s="13">
        <v>0</v>
      </c>
      <c r="F4" s="13">
        <v>987</v>
      </c>
      <c r="G4" s="13">
        <v>98.7</v>
      </c>
    </row>
    <row r="5" spans="1:7" ht="14.5" customHeight="1" x14ac:dyDescent="0.35">
      <c r="A5" s="18" t="s">
        <v>243</v>
      </c>
      <c r="B5" s="18" t="s">
        <v>244</v>
      </c>
      <c r="C5" s="13">
        <v>555.99</v>
      </c>
      <c r="D5" s="13">
        <v>30.7</v>
      </c>
      <c r="E5" s="13">
        <v>0</v>
      </c>
      <c r="F5" s="13">
        <v>525.29</v>
      </c>
      <c r="G5" s="13">
        <v>94.478317955358904</v>
      </c>
    </row>
    <row r="6" spans="1:7" ht="14.5" customHeight="1" x14ac:dyDescent="0.35">
      <c r="A6" s="18" t="s">
        <v>245</v>
      </c>
      <c r="B6" s="18" t="s">
        <v>246</v>
      </c>
      <c r="C6" s="13">
        <v>90</v>
      </c>
      <c r="D6" s="13">
        <v>43</v>
      </c>
      <c r="E6" s="13">
        <v>0</v>
      </c>
      <c r="F6" s="13">
        <v>47</v>
      </c>
      <c r="G6" s="13">
        <v>52.2222222222222</v>
      </c>
    </row>
    <row r="7" spans="1:7" ht="14.5" customHeight="1" x14ac:dyDescent="0.35">
      <c r="A7" s="18" t="s">
        <v>247</v>
      </c>
      <c r="B7" s="18" t="s">
        <v>248</v>
      </c>
      <c r="C7" s="13">
        <v>813</v>
      </c>
      <c r="D7" s="13">
        <v>8</v>
      </c>
      <c r="E7" s="13">
        <v>0</v>
      </c>
      <c r="F7" s="13">
        <v>805</v>
      </c>
      <c r="G7" s="13">
        <v>99.015990159901605</v>
      </c>
    </row>
    <row r="8" spans="1:7" ht="14.5" customHeight="1" x14ac:dyDescent="0.35">
      <c r="A8" s="18" t="s">
        <v>249</v>
      </c>
      <c r="B8" s="18" t="s">
        <v>250</v>
      </c>
      <c r="C8" s="13">
        <v>80</v>
      </c>
      <c r="D8" s="13">
        <v>18</v>
      </c>
      <c r="E8" s="13">
        <v>0</v>
      </c>
      <c r="F8" s="13">
        <v>62</v>
      </c>
      <c r="G8" s="13">
        <v>77.5</v>
      </c>
    </row>
    <row r="9" spans="1:7" ht="14.5" customHeight="1" x14ac:dyDescent="0.35">
      <c r="A9" s="18" t="s">
        <v>251</v>
      </c>
      <c r="B9" s="18" t="s">
        <v>252</v>
      </c>
      <c r="C9" s="13">
        <v>561.01</v>
      </c>
      <c r="D9" s="13">
        <v>23.3</v>
      </c>
      <c r="E9" s="13">
        <v>0</v>
      </c>
      <c r="F9" s="13">
        <v>537.71</v>
      </c>
      <c r="G9" s="13">
        <v>95.846776349797693</v>
      </c>
    </row>
    <row r="10" spans="1:7" ht="14.5" customHeight="1" x14ac:dyDescent="0.35">
      <c r="A10" s="18" t="s">
        <v>253</v>
      </c>
      <c r="B10" s="18" t="s">
        <v>254</v>
      </c>
      <c r="C10" s="13">
        <v>285</v>
      </c>
      <c r="D10" s="13">
        <v>50</v>
      </c>
      <c r="E10" s="13">
        <v>30</v>
      </c>
      <c r="F10" s="13">
        <v>205</v>
      </c>
      <c r="G10" s="13">
        <v>71.929824561403507</v>
      </c>
    </row>
    <row r="11" spans="1:7" ht="14.5" customHeight="1" x14ac:dyDescent="0.35">
      <c r="A11" s="18" t="s">
        <v>255</v>
      </c>
      <c r="B11" s="18" t="s">
        <v>256</v>
      </c>
      <c r="C11" s="13">
        <v>245</v>
      </c>
      <c r="D11" s="13">
        <v>38.5</v>
      </c>
      <c r="E11" s="13">
        <v>0</v>
      </c>
      <c r="F11" s="13">
        <v>206.5</v>
      </c>
      <c r="G11" s="13">
        <v>84.285714285714306</v>
      </c>
    </row>
    <row r="12" spans="1:7" ht="14.5" customHeight="1" x14ac:dyDescent="0.35">
      <c r="A12" s="18" t="s">
        <v>257</v>
      </c>
      <c r="B12" s="18" t="s">
        <v>258</v>
      </c>
      <c r="C12" s="13">
        <v>40</v>
      </c>
      <c r="D12" s="13">
        <v>5.0999999999999996</v>
      </c>
      <c r="E12" s="13">
        <v>0</v>
      </c>
      <c r="F12" s="13">
        <v>34.9</v>
      </c>
      <c r="G12" s="13">
        <v>87.25</v>
      </c>
    </row>
    <row r="13" spans="1:7" ht="14.5" customHeight="1" x14ac:dyDescent="0.35">
      <c r="A13" s="18" t="s">
        <v>259</v>
      </c>
      <c r="B13" s="18" t="s">
        <v>260</v>
      </c>
      <c r="C13" s="13">
        <v>623</v>
      </c>
      <c r="D13" s="13">
        <v>623</v>
      </c>
      <c r="E13" s="13">
        <v>0</v>
      </c>
      <c r="F13" s="13">
        <v>0</v>
      </c>
      <c r="G13" s="13">
        <v>0</v>
      </c>
    </row>
    <row r="14" spans="1:7" ht="14.5" customHeight="1" x14ac:dyDescent="0.35">
      <c r="A14" s="18" t="s">
        <v>261</v>
      </c>
      <c r="B14" s="18" t="s">
        <v>262</v>
      </c>
      <c r="C14" s="13">
        <v>107</v>
      </c>
      <c r="D14" s="13">
        <v>107</v>
      </c>
      <c r="E14" s="13">
        <v>0</v>
      </c>
      <c r="F14" s="13">
        <v>0</v>
      </c>
      <c r="G14" s="13">
        <v>0</v>
      </c>
    </row>
    <row r="15" spans="1:7" ht="14.5" customHeight="1" x14ac:dyDescent="0.35">
      <c r="A15" s="18" t="s">
        <v>263</v>
      </c>
      <c r="B15" s="18" t="s">
        <v>264</v>
      </c>
      <c r="C15" s="13">
        <v>133.19999999999999</v>
      </c>
      <c r="D15" s="13">
        <v>133.19999999999999</v>
      </c>
      <c r="E15" s="13">
        <v>0</v>
      </c>
      <c r="F15" s="13">
        <v>0</v>
      </c>
      <c r="G15" s="13">
        <v>0</v>
      </c>
    </row>
    <row r="16" spans="1:7" ht="14.5" customHeight="1" x14ac:dyDescent="0.35">
      <c r="A16" s="18" t="s">
        <v>265</v>
      </c>
      <c r="B16" s="18" t="s">
        <v>266</v>
      </c>
      <c r="C16" s="13">
        <v>296</v>
      </c>
      <c r="D16" s="13">
        <v>296</v>
      </c>
      <c r="E16" s="13">
        <v>0</v>
      </c>
      <c r="F16" s="13">
        <v>0</v>
      </c>
      <c r="G16" s="13">
        <v>0</v>
      </c>
    </row>
    <row r="17" spans="1:7" ht="14.5" customHeight="1" x14ac:dyDescent="0.35">
      <c r="A17" s="18" t="s">
        <v>267</v>
      </c>
      <c r="B17" s="18" t="s">
        <v>268</v>
      </c>
      <c r="C17" s="13">
        <v>42.5</v>
      </c>
      <c r="D17" s="13">
        <v>42.5</v>
      </c>
      <c r="E17" s="13">
        <v>0</v>
      </c>
      <c r="F17" s="13">
        <v>0</v>
      </c>
      <c r="G17" s="13">
        <v>0</v>
      </c>
    </row>
    <row r="18" spans="1:7" ht="14.5" customHeight="1" x14ac:dyDescent="0.35">
      <c r="A18" s="18" t="s">
        <v>269</v>
      </c>
      <c r="B18" s="18" t="s">
        <v>270</v>
      </c>
      <c r="C18" s="13">
        <v>7.5</v>
      </c>
      <c r="D18" s="13">
        <v>7.5</v>
      </c>
      <c r="E18" s="13">
        <v>0</v>
      </c>
      <c r="F18" s="13">
        <v>0</v>
      </c>
      <c r="G18" s="13">
        <v>0</v>
      </c>
    </row>
    <row r="19" spans="1:7" ht="14.5" customHeight="1" x14ac:dyDescent="0.35">
      <c r="A19" s="18" t="s">
        <v>271</v>
      </c>
      <c r="B19" s="18" t="s">
        <v>272</v>
      </c>
      <c r="C19" s="13">
        <v>25</v>
      </c>
      <c r="D19" s="13">
        <v>25</v>
      </c>
      <c r="E19" s="13">
        <v>0</v>
      </c>
      <c r="F19" s="13">
        <v>0</v>
      </c>
      <c r="G19" s="13">
        <v>0</v>
      </c>
    </row>
    <row r="20" spans="1:7" ht="14.5" customHeight="1" x14ac:dyDescent="0.35">
      <c r="A20" s="18" t="s">
        <v>273</v>
      </c>
      <c r="B20" s="18" t="s">
        <v>274</v>
      </c>
      <c r="C20" s="13">
        <v>60</v>
      </c>
      <c r="D20" s="13">
        <v>5</v>
      </c>
      <c r="E20" s="13">
        <v>0</v>
      </c>
      <c r="F20" s="13">
        <v>55</v>
      </c>
      <c r="G20" s="13">
        <v>91.6666666666667</v>
      </c>
    </row>
    <row r="21" spans="1:7" ht="14.5" customHeight="1" x14ac:dyDescent="0.35">
      <c r="A21" s="18" t="s">
        <v>275</v>
      </c>
      <c r="B21" s="18" t="s">
        <v>276</v>
      </c>
      <c r="C21" s="13">
        <v>135</v>
      </c>
      <c r="D21" s="13">
        <v>3</v>
      </c>
      <c r="E21" s="13">
        <v>0</v>
      </c>
      <c r="F21" s="13">
        <v>132</v>
      </c>
      <c r="G21" s="13">
        <v>97.7777777777778</v>
      </c>
    </row>
    <row r="22" spans="1:7" ht="14.5" customHeight="1" x14ac:dyDescent="0.35">
      <c r="A22" s="18" t="s">
        <v>277</v>
      </c>
      <c r="B22" s="18" t="s">
        <v>278</v>
      </c>
      <c r="C22" s="13">
        <v>155</v>
      </c>
      <c r="D22" s="13">
        <v>15</v>
      </c>
      <c r="E22" s="13">
        <v>0</v>
      </c>
      <c r="F22" s="13">
        <v>140</v>
      </c>
      <c r="G22" s="13">
        <v>90.322580645161295</v>
      </c>
    </row>
    <row r="23" spans="1:7" ht="14.5" customHeight="1" x14ac:dyDescent="0.35">
      <c r="A23" s="18" t="s">
        <v>279</v>
      </c>
      <c r="B23" s="18" t="s">
        <v>280</v>
      </c>
      <c r="C23" s="13">
        <v>3519.44</v>
      </c>
      <c r="D23" s="13">
        <v>64</v>
      </c>
      <c r="E23" s="13">
        <v>0</v>
      </c>
      <c r="F23" s="13">
        <v>3455.44</v>
      </c>
      <c r="G23" s="13">
        <v>98.181528879594495</v>
      </c>
    </row>
    <row r="24" spans="1:7" ht="14.5" customHeight="1" x14ac:dyDescent="0.35">
      <c r="A24" s="18" t="s">
        <v>281</v>
      </c>
      <c r="B24" s="18" t="s">
        <v>282</v>
      </c>
      <c r="C24" s="13">
        <v>1115.76</v>
      </c>
      <c r="D24" s="13">
        <v>524.32000000000005</v>
      </c>
      <c r="E24" s="13">
        <v>0</v>
      </c>
      <c r="F24" s="13">
        <v>591.44000000000005</v>
      </c>
      <c r="G24" s="13">
        <v>53.007815300781502</v>
      </c>
    </row>
    <row r="25" spans="1:7" ht="14.5" customHeight="1" x14ac:dyDescent="0.35">
      <c r="A25" s="18" t="s">
        <v>283</v>
      </c>
      <c r="B25" s="18" t="s">
        <v>284</v>
      </c>
      <c r="C25" s="13">
        <v>261</v>
      </c>
      <c r="D25" s="13">
        <v>95.01</v>
      </c>
      <c r="E25" s="13">
        <v>0</v>
      </c>
      <c r="F25" s="13">
        <v>165.99</v>
      </c>
      <c r="G25" s="13">
        <v>63.597701149425298</v>
      </c>
    </row>
    <row r="26" spans="1:7" ht="14.5" customHeight="1" x14ac:dyDescent="0.35">
      <c r="A26" s="18" t="s">
        <v>285</v>
      </c>
      <c r="B26" s="18" t="s">
        <v>286</v>
      </c>
      <c r="C26" s="13">
        <v>335.16</v>
      </c>
      <c r="D26" s="13">
        <v>125.2</v>
      </c>
      <c r="E26" s="13">
        <v>0</v>
      </c>
      <c r="F26" s="13">
        <v>209.96</v>
      </c>
      <c r="G26" s="13">
        <v>62.644707005609298</v>
      </c>
    </row>
    <row r="27" spans="1:7" ht="14.5" customHeight="1" x14ac:dyDescent="0.35">
      <c r="A27" s="18" t="s">
        <v>287</v>
      </c>
      <c r="B27" s="18" t="s">
        <v>288</v>
      </c>
      <c r="C27" s="13">
        <v>60.5</v>
      </c>
      <c r="D27" s="13">
        <v>14.86</v>
      </c>
      <c r="E27" s="13">
        <v>0</v>
      </c>
      <c r="F27" s="13">
        <v>45.64</v>
      </c>
      <c r="G27" s="13">
        <v>75.438016528925601</v>
      </c>
    </row>
    <row r="28" spans="1:7" ht="14.5" customHeight="1" x14ac:dyDescent="0.35">
      <c r="A28" s="19" t="s">
        <v>81</v>
      </c>
      <c r="B28" s="19" t="s">
        <v>82</v>
      </c>
      <c r="C28" s="11">
        <v>11446.06</v>
      </c>
      <c r="D28" s="11">
        <v>2310.19</v>
      </c>
      <c r="E28" s="11">
        <v>30</v>
      </c>
      <c r="F28" s="11">
        <v>9105.8700000000008</v>
      </c>
      <c r="G28" s="11">
        <v>79.554624036568001</v>
      </c>
    </row>
    <row r="29" spans="1:7" ht="14.5" customHeight="1" x14ac:dyDescent="0.35">
      <c r="A29" s="5" t="s">
        <v>83</v>
      </c>
    </row>
    <row r="31" spans="1:7" ht="33.75" customHeight="1" x14ac:dyDescent="0.35">
      <c r="A31" s="93" t="s">
        <v>289</v>
      </c>
      <c r="B31" s="93"/>
      <c r="C31" s="93"/>
      <c r="D31" s="93"/>
      <c r="E31" s="93"/>
      <c r="F31" s="93"/>
    </row>
    <row r="32" spans="1:7" ht="43.5" x14ac:dyDescent="0.35">
      <c r="A32" s="17" t="s">
        <v>0</v>
      </c>
      <c r="B32" s="17" t="s">
        <v>1</v>
      </c>
      <c r="C32" s="17" t="s">
        <v>84</v>
      </c>
      <c r="D32" s="17" t="s">
        <v>5</v>
      </c>
      <c r="E32" s="17" t="s">
        <v>85</v>
      </c>
      <c r="F32" s="17" t="s">
        <v>86</v>
      </c>
    </row>
    <row r="33" spans="1:6" ht="14.5" customHeight="1" x14ac:dyDescent="0.35">
      <c r="A33" s="18" t="s">
        <v>239</v>
      </c>
      <c r="B33" s="18" t="s">
        <v>240</v>
      </c>
      <c r="C33" s="18" t="s">
        <v>87</v>
      </c>
      <c r="D33" s="23">
        <v>316.45999999999998</v>
      </c>
      <c r="E33" s="23">
        <v>60.67</v>
      </c>
      <c r="F33" s="23">
        <v>19.1714592681539</v>
      </c>
    </row>
    <row r="34" spans="1:6" ht="14.5" customHeight="1" x14ac:dyDescent="0.35">
      <c r="A34" s="18" t="s">
        <v>241</v>
      </c>
      <c r="B34" s="18" t="s">
        <v>242</v>
      </c>
      <c r="C34" s="18" t="s">
        <v>87</v>
      </c>
      <c r="D34" s="23">
        <v>769.86</v>
      </c>
      <c r="E34" s="23">
        <v>255.01</v>
      </c>
      <c r="F34" s="23">
        <v>33.124204400800103</v>
      </c>
    </row>
    <row r="35" spans="1:6" ht="14.5" customHeight="1" x14ac:dyDescent="0.35">
      <c r="A35" s="18" t="s">
        <v>243</v>
      </c>
      <c r="B35" s="18" t="s">
        <v>244</v>
      </c>
      <c r="C35" s="18" t="s">
        <v>87</v>
      </c>
      <c r="D35" s="23">
        <v>525.29</v>
      </c>
      <c r="E35" s="23">
        <v>183.33</v>
      </c>
      <c r="F35" s="23">
        <v>34.900721506215604</v>
      </c>
    </row>
    <row r="36" spans="1:6" ht="14.5" customHeight="1" x14ac:dyDescent="0.35">
      <c r="A36" s="18" t="s">
        <v>245</v>
      </c>
      <c r="B36" s="18" t="s">
        <v>246</v>
      </c>
      <c r="C36" s="18" t="s">
        <v>87</v>
      </c>
      <c r="D36" s="23">
        <v>47</v>
      </c>
      <c r="E36" s="23">
        <v>14.1</v>
      </c>
      <c r="F36" s="23">
        <v>30</v>
      </c>
    </row>
    <row r="37" spans="1:6" ht="14.5" customHeight="1" x14ac:dyDescent="0.35">
      <c r="A37" s="18" t="s">
        <v>247</v>
      </c>
      <c r="B37" s="18" t="s">
        <v>248</v>
      </c>
      <c r="C37" s="18" t="s">
        <v>87</v>
      </c>
      <c r="D37" s="23">
        <v>792.18</v>
      </c>
      <c r="E37" s="23">
        <v>271.93</v>
      </c>
      <c r="F37" s="23">
        <v>34.326794415410603</v>
      </c>
    </row>
    <row r="38" spans="1:6" ht="14.5" customHeight="1" x14ac:dyDescent="0.35">
      <c r="A38" s="18" t="s">
        <v>249</v>
      </c>
      <c r="B38" s="18" t="s">
        <v>250</v>
      </c>
      <c r="C38" s="18" t="s">
        <v>87</v>
      </c>
      <c r="D38" s="23">
        <v>62</v>
      </c>
      <c r="E38" s="23">
        <v>26.66</v>
      </c>
      <c r="F38" s="23">
        <v>43</v>
      </c>
    </row>
    <row r="39" spans="1:6" ht="14.5" customHeight="1" x14ac:dyDescent="0.35">
      <c r="A39" s="18" t="s">
        <v>251</v>
      </c>
      <c r="B39" s="18" t="s">
        <v>252</v>
      </c>
      <c r="C39" s="18" t="s">
        <v>87</v>
      </c>
      <c r="D39" s="23">
        <v>190.57</v>
      </c>
      <c r="E39" s="23">
        <v>82.29</v>
      </c>
      <c r="F39" s="23">
        <v>43.180983365692398</v>
      </c>
    </row>
    <row r="40" spans="1:6" ht="14.5" customHeight="1" x14ac:dyDescent="0.35">
      <c r="A40" s="18" t="s">
        <v>253</v>
      </c>
      <c r="B40" s="18" t="s">
        <v>254</v>
      </c>
      <c r="C40" s="18" t="s">
        <v>87</v>
      </c>
      <c r="D40" s="23">
        <v>138.44999999999999</v>
      </c>
      <c r="E40" s="23">
        <v>37.19</v>
      </c>
      <c r="F40" s="23">
        <v>26.8616829180209</v>
      </c>
    </row>
    <row r="41" spans="1:6" ht="14.5" customHeight="1" x14ac:dyDescent="0.35">
      <c r="A41" s="18" t="s">
        <v>255</v>
      </c>
      <c r="B41" s="18" t="s">
        <v>256</v>
      </c>
      <c r="C41" s="18" t="s">
        <v>87</v>
      </c>
      <c r="D41" s="23">
        <v>136.28</v>
      </c>
      <c r="E41" s="23">
        <v>56.67</v>
      </c>
      <c r="F41" s="23">
        <v>41.583504549456997</v>
      </c>
    </row>
    <row r="42" spans="1:6" ht="14.5" customHeight="1" x14ac:dyDescent="0.35">
      <c r="A42" s="18" t="s">
        <v>257</v>
      </c>
      <c r="B42" s="18" t="s">
        <v>258</v>
      </c>
      <c r="C42" s="18" t="s">
        <v>87</v>
      </c>
      <c r="D42" s="23">
        <v>32.92</v>
      </c>
      <c r="E42" s="23">
        <v>10.199999999999999</v>
      </c>
      <c r="F42" s="23">
        <v>30.984204131227202</v>
      </c>
    </row>
    <row r="43" spans="1:6" ht="14.5" customHeight="1" x14ac:dyDescent="0.35">
      <c r="A43" s="18" t="s">
        <v>273</v>
      </c>
      <c r="B43" s="18" t="s">
        <v>274</v>
      </c>
      <c r="C43" s="18" t="s">
        <v>87</v>
      </c>
      <c r="D43" s="23">
        <v>42.27</v>
      </c>
      <c r="E43" s="23">
        <v>27.23</v>
      </c>
      <c r="F43" s="23">
        <v>64.419209841495103</v>
      </c>
    </row>
    <row r="44" spans="1:6" ht="14.5" customHeight="1" x14ac:dyDescent="0.35">
      <c r="A44" s="18" t="s">
        <v>275</v>
      </c>
      <c r="B44" s="18" t="s">
        <v>276</v>
      </c>
      <c r="C44" s="18" t="s">
        <v>87</v>
      </c>
      <c r="D44" s="23">
        <v>102.69</v>
      </c>
      <c r="E44" s="23">
        <v>42.41</v>
      </c>
      <c r="F44" s="23">
        <v>41.2990554094849</v>
      </c>
    </row>
    <row r="45" spans="1:6" ht="14.5" customHeight="1" x14ac:dyDescent="0.35">
      <c r="A45" s="18" t="s">
        <v>277</v>
      </c>
      <c r="B45" s="18" t="s">
        <v>278</v>
      </c>
      <c r="C45" s="18" t="s">
        <v>87</v>
      </c>
      <c r="D45" s="23">
        <v>140</v>
      </c>
      <c r="E45" s="23">
        <v>34.619999999999997</v>
      </c>
      <c r="F45" s="23">
        <v>24.728571428571399</v>
      </c>
    </row>
    <row r="46" spans="1:6" ht="14.5" customHeight="1" x14ac:dyDescent="0.35">
      <c r="A46" s="18" t="s">
        <v>279</v>
      </c>
      <c r="B46" s="18" t="s">
        <v>280</v>
      </c>
      <c r="C46" s="18" t="s">
        <v>87</v>
      </c>
      <c r="D46" s="23">
        <v>3455.44</v>
      </c>
      <c r="E46" s="23">
        <v>1865.25</v>
      </c>
      <c r="F46" s="23">
        <v>53.980100942282299</v>
      </c>
    </row>
    <row r="47" spans="1:6" ht="14.5" customHeight="1" x14ac:dyDescent="0.35">
      <c r="A47" s="18" t="s">
        <v>281</v>
      </c>
      <c r="B47" s="18" t="s">
        <v>282</v>
      </c>
      <c r="C47" s="18" t="s">
        <v>87</v>
      </c>
      <c r="D47" s="23">
        <v>591.44000000000005</v>
      </c>
      <c r="E47" s="23">
        <v>216.29</v>
      </c>
      <c r="F47" s="23">
        <v>36.570066278912499</v>
      </c>
    </row>
    <row r="48" spans="1:6" ht="14.5" customHeight="1" x14ac:dyDescent="0.35">
      <c r="A48" s="18" t="s">
        <v>283</v>
      </c>
      <c r="B48" s="18" t="s">
        <v>284</v>
      </c>
      <c r="C48" s="18" t="s">
        <v>87</v>
      </c>
      <c r="D48" s="23">
        <v>165.99</v>
      </c>
      <c r="E48" s="23">
        <v>79.38</v>
      </c>
      <c r="F48" s="23">
        <v>47.822157961323001</v>
      </c>
    </row>
    <row r="49" spans="1:6" ht="14.5" customHeight="1" x14ac:dyDescent="0.35">
      <c r="A49" s="18" t="s">
        <v>285</v>
      </c>
      <c r="B49" s="18" t="s">
        <v>286</v>
      </c>
      <c r="C49" s="18" t="s">
        <v>87</v>
      </c>
      <c r="D49" s="23">
        <v>209.96</v>
      </c>
      <c r="E49" s="23">
        <v>77.010000000000005</v>
      </c>
      <c r="F49" s="23">
        <v>36.678414936178299</v>
      </c>
    </row>
    <row r="50" spans="1:6" ht="14.5" customHeight="1" x14ac:dyDescent="0.35">
      <c r="A50" s="18" t="s">
        <v>287</v>
      </c>
      <c r="B50" s="18" t="s">
        <v>288</v>
      </c>
      <c r="C50" s="18" t="s">
        <v>87</v>
      </c>
      <c r="D50" s="23">
        <v>45.64</v>
      </c>
      <c r="E50" s="23">
        <v>37.200000000000003</v>
      </c>
      <c r="F50" s="23">
        <v>81.507449605609096</v>
      </c>
    </row>
    <row r="51" spans="1:6" s="22" customFormat="1" ht="14.5" customHeight="1" x14ac:dyDescent="0.35">
      <c r="A51" s="19" t="s">
        <v>81</v>
      </c>
      <c r="B51" s="19" t="s">
        <v>82</v>
      </c>
      <c r="C51" s="19" t="s">
        <v>87</v>
      </c>
      <c r="D51" s="24">
        <v>7764.44</v>
      </c>
      <c r="E51" s="24">
        <v>3377.44</v>
      </c>
      <c r="F51" s="24">
        <v>43.498822838479001</v>
      </c>
    </row>
    <row r="52" spans="1:6" ht="14.5" customHeight="1" x14ac:dyDescent="0.35">
      <c r="A52" s="18" t="s">
        <v>239</v>
      </c>
      <c r="B52" s="18" t="s">
        <v>240</v>
      </c>
      <c r="C52" s="18" t="s">
        <v>88</v>
      </c>
      <c r="D52" s="23">
        <v>583.54</v>
      </c>
      <c r="E52" s="23">
        <v>278.44</v>
      </c>
      <c r="F52" s="23">
        <v>47.715666449600697</v>
      </c>
    </row>
    <row r="53" spans="1:6" ht="14.5" customHeight="1" x14ac:dyDescent="0.35">
      <c r="A53" s="18" t="s">
        <v>241</v>
      </c>
      <c r="B53" s="18" t="s">
        <v>242</v>
      </c>
      <c r="C53" s="18" t="s">
        <v>88</v>
      </c>
      <c r="D53" s="23">
        <v>217.14</v>
      </c>
      <c r="E53" s="23">
        <v>82.46</v>
      </c>
      <c r="F53" s="23">
        <v>37.975499677627298</v>
      </c>
    </row>
    <row r="54" spans="1:6" ht="14.5" customHeight="1" x14ac:dyDescent="0.35">
      <c r="A54" s="18" t="s">
        <v>247</v>
      </c>
      <c r="B54" s="18" t="s">
        <v>248</v>
      </c>
      <c r="C54" s="18" t="s">
        <v>88</v>
      </c>
      <c r="D54" s="23">
        <v>12.82</v>
      </c>
      <c r="E54" s="23">
        <v>4.58</v>
      </c>
      <c r="F54" s="23">
        <v>35.7254290171607</v>
      </c>
    </row>
    <row r="55" spans="1:6" ht="14.5" customHeight="1" x14ac:dyDescent="0.35">
      <c r="A55" s="18" t="s">
        <v>251</v>
      </c>
      <c r="B55" s="18" t="s">
        <v>252</v>
      </c>
      <c r="C55" s="18" t="s">
        <v>88</v>
      </c>
      <c r="D55" s="23">
        <v>347.14</v>
      </c>
      <c r="E55" s="23">
        <v>154.01</v>
      </c>
      <c r="F55" s="23">
        <v>44.365385723339301</v>
      </c>
    </row>
    <row r="56" spans="1:6" ht="14.5" customHeight="1" x14ac:dyDescent="0.35">
      <c r="A56" s="18" t="s">
        <v>253</v>
      </c>
      <c r="B56" s="18" t="s">
        <v>254</v>
      </c>
      <c r="C56" s="18" t="s">
        <v>88</v>
      </c>
      <c r="D56" s="23">
        <v>66.55</v>
      </c>
      <c r="E56" s="23">
        <v>37.340000000000003</v>
      </c>
      <c r="F56" s="23">
        <v>56.108189331329797</v>
      </c>
    </row>
    <row r="57" spans="1:6" ht="14.5" customHeight="1" x14ac:dyDescent="0.35">
      <c r="A57" s="18" t="s">
        <v>255</v>
      </c>
      <c r="B57" s="18" t="s">
        <v>256</v>
      </c>
      <c r="C57" s="18" t="s">
        <v>88</v>
      </c>
      <c r="D57" s="23">
        <v>70.22</v>
      </c>
      <c r="E57" s="23">
        <v>27.19</v>
      </c>
      <c r="F57" s="23">
        <v>38.721162062090599</v>
      </c>
    </row>
    <row r="58" spans="1:6" ht="14.5" customHeight="1" x14ac:dyDescent="0.35">
      <c r="A58" s="18" t="s">
        <v>257</v>
      </c>
      <c r="B58" s="18" t="s">
        <v>258</v>
      </c>
      <c r="C58" s="18" t="s">
        <v>88</v>
      </c>
      <c r="D58" s="23">
        <v>1.99</v>
      </c>
      <c r="E58" s="23">
        <v>3.77</v>
      </c>
      <c r="F58" s="23">
        <v>189.44723618090501</v>
      </c>
    </row>
    <row r="59" spans="1:6" ht="14.5" customHeight="1" x14ac:dyDescent="0.35">
      <c r="A59" s="18" t="s">
        <v>273</v>
      </c>
      <c r="B59" s="18" t="s">
        <v>274</v>
      </c>
      <c r="C59" s="18" t="s">
        <v>88</v>
      </c>
      <c r="D59" s="23">
        <v>12.73</v>
      </c>
      <c r="E59" s="23">
        <v>3.57</v>
      </c>
      <c r="F59" s="23">
        <v>28.0439905734485</v>
      </c>
    </row>
    <row r="60" spans="1:6" ht="14.5" customHeight="1" x14ac:dyDescent="0.35">
      <c r="A60" s="18" t="s">
        <v>275</v>
      </c>
      <c r="B60" s="18" t="s">
        <v>276</v>
      </c>
      <c r="C60" s="18" t="s">
        <v>88</v>
      </c>
      <c r="D60" s="23">
        <v>29.31</v>
      </c>
      <c r="E60" s="23">
        <v>9.07</v>
      </c>
      <c r="F60" s="23">
        <v>30.9450699419993</v>
      </c>
    </row>
    <row r="61" spans="1:6" s="22" customFormat="1" ht="14.5" customHeight="1" x14ac:dyDescent="0.35">
      <c r="A61" s="19" t="s">
        <v>81</v>
      </c>
      <c r="B61" s="19" t="s">
        <v>82</v>
      </c>
      <c r="C61" s="19" t="s">
        <v>88</v>
      </c>
      <c r="D61" s="24">
        <v>1341.44</v>
      </c>
      <c r="E61" s="24">
        <v>600.42999999999995</v>
      </c>
      <c r="F61" s="24">
        <v>44.760108540076303</v>
      </c>
    </row>
    <row r="62" spans="1:6" ht="14.5" customHeight="1" x14ac:dyDescent="0.35">
      <c r="A62" s="19" t="s">
        <v>81</v>
      </c>
      <c r="B62" s="19" t="s">
        <v>82</v>
      </c>
      <c r="C62" s="18" t="s">
        <v>82</v>
      </c>
      <c r="D62" s="24">
        <v>9105.8799999999992</v>
      </c>
      <c r="E62" s="24">
        <v>3977.87</v>
      </c>
      <c r="F62" s="24">
        <v>43.684630151067203</v>
      </c>
    </row>
    <row r="63" spans="1:6" ht="14.5" customHeight="1" x14ac:dyDescent="0.35">
      <c r="A63" s="5" t="s">
        <v>83</v>
      </c>
    </row>
    <row r="65" spans="1:6" ht="38.4" customHeight="1" x14ac:dyDescent="0.35">
      <c r="A65" s="93" t="s">
        <v>290</v>
      </c>
      <c r="B65" s="93"/>
      <c r="C65" s="93"/>
      <c r="D65" s="93"/>
      <c r="E65" s="93"/>
      <c r="F65" s="93"/>
    </row>
    <row r="66" spans="1:6" ht="29" x14ac:dyDescent="0.35">
      <c r="A66" s="17" t="s">
        <v>0</v>
      </c>
      <c r="B66" s="17" t="s">
        <v>1</v>
      </c>
      <c r="C66" s="17" t="s">
        <v>116</v>
      </c>
      <c r="D66" s="17" t="s">
        <v>91</v>
      </c>
      <c r="E66" s="17" t="s">
        <v>92</v>
      </c>
      <c r="F66" s="17" t="s">
        <v>93</v>
      </c>
    </row>
    <row r="67" spans="1:6" ht="14.5" customHeight="1" x14ac:dyDescent="0.35">
      <c r="A67" s="18" t="s">
        <v>239</v>
      </c>
      <c r="B67" s="18" t="s">
        <v>240</v>
      </c>
      <c r="C67" s="13">
        <v>339.11</v>
      </c>
      <c r="D67" s="13">
        <v>278.44</v>
      </c>
      <c r="E67" s="13">
        <v>60.67</v>
      </c>
      <c r="F67" s="13">
        <v>17.890949839285199</v>
      </c>
    </row>
    <row r="68" spans="1:6" ht="14.5" customHeight="1" x14ac:dyDescent="0.35">
      <c r="A68" s="18" t="s">
        <v>241</v>
      </c>
      <c r="B68" s="18" t="s">
        <v>242</v>
      </c>
      <c r="C68" s="13">
        <v>337.47</v>
      </c>
      <c r="D68" s="13">
        <v>82.46</v>
      </c>
      <c r="E68" s="13">
        <v>255.01</v>
      </c>
      <c r="F68" s="13">
        <v>75.565235428334404</v>
      </c>
    </row>
    <row r="69" spans="1:6" ht="14.5" customHeight="1" x14ac:dyDescent="0.35">
      <c r="A69" s="18" t="s">
        <v>243</v>
      </c>
      <c r="B69" s="18" t="s">
        <v>244</v>
      </c>
      <c r="C69" s="13">
        <v>183.33</v>
      </c>
      <c r="D69" s="13">
        <v>177.48</v>
      </c>
      <c r="E69" s="13">
        <v>5.85</v>
      </c>
      <c r="F69" s="13">
        <v>3.1909671084928801</v>
      </c>
    </row>
    <row r="70" spans="1:6" ht="14.5" customHeight="1" x14ac:dyDescent="0.35">
      <c r="A70" s="18" t="s">
        <v>245</v>
      </c>
      <c r="B70" s="18" t="s">
        <v>246</v>
      </c>
      <c r="C70" s="13">
        <v>14.1</v>
      </c>
      <c r="D70" s="13">
        <v>14.1</v>
      </c>
      <c r="E70" s="13">
        <v>0</v>
      </c>
      <c r="F70" s="13">
        <v>0</v>
      </c>
    </row>
    <row r="71" spans="1:6" ht="14.5" customHeight="1" x14ac:dyDescent="0.35">
      <c r="A71" s="18" t="s">
        <v>247</v>
      </c>
      <c r="B71" s="18" t="s">
        <v>248</v>
      </c>
      <c r="C71" s="13">
        <v>276.51</v>
      </c>
      <c r="D71" s="13">
        <v>4.58</v>
      </c>
      <c r="E71" s="13">
        <v>271.93</v>
      </c>
      <c r="F71" s="13">
        <v>98.343640374670002</v>
      </c>
    </row>
    <row r="72" spans="1:6" ht="14.5" customHeight="1" x14ac:dyDescent="0.35">
      <c r="A72" s="18" t="s">
        <v>249</v>
      </c>
      <c r="B72" s="18" t="s">
        <v>250</v>
      </c>
      <c r="C72" s="13">
        <v>26.66</v>
      </c>
      <c r="D72" s="13">
        <v>26.66</v>
      </c>
      <c r="E72" s="13">
        <v>0</v>
      </c>
      <c r="F72" s="13">
        <v>0</v>
      </c>
    </row>
    <row r="73" spans="1:6" ht="14.5" customHeight="1" x14ac:dyDescent="0.35">
      <c r="A73" s="18" t="s">
        <v>251</v>
      </c>
      <c r="B73" s="18" t="s">
        <v>252</v>
      </c>
      <c r="C73" s="13">
        <v>236.3</v>
      </c>
      <c r="D73" s="13">
        <v>154.01</v>
      </c>
      <c r="E73" s="13">
        <v>82.29</v>
      </c>
      <c r="F73" s="13">
        <v>34.824375793482901</v>
      </c>
    </row>
    <row r="74" spans="1:6" ht="14.5" customHeight="1" x14ac:dyDescent="0.35">
      <c r="A74" s="18" t="s">
        <v>253</v>
      </c>
      <c r="B74" s="18" t="s">
        <v>254</v>
      </c>
      <c r="C74" s="13">
        <v>74.53</v>
      </c>
      <c r="D74" s="13">
        <v>37.340000000000003</v>
      </c>
      <c r="E74" s="13">
        <v>37.19</v>
      </c>
      <c r="F74" s="13">
        <v>49.899369381457099</v>
      </c>
    </row>
    <row r="75" spans="1:6" ht="14.5" customHeight="1" x14ac:dyDescent="0.35">
      <c r="A75" s="18" t="s">
        <v>255</v>
      </c>
      <c r="B75" s="18" t="s">
        <v>256</v>
      </c>
      <c r="C75" s="13">
        <v>83.86</v>
      </c>
      <c r="D75" s="13">
        <v>27.19</v>
      </c>
      <c r="E75" s="13">
        <v>56.67</v>
      </c>
      <c r="F75" s="13">
        <v>67.576913904125902</v>
      </c>
    </row>
    <row r="76" spans="1:6" ht="14.5" customHeight="1" x14ac:dyDescent="0.35">
      <c r="A76" s="18" t="s">
        <v>257</v>
      </c>
      <c r="B76" s="18" t="s">
        <v>258</v>
      </c>
      <c r="C76" s="13">
        <v>13.97</v>
      </c>
      <c r="D76" s="13">
        <v>3.77</v>
      </c>
      <c r="E76" s="13">
        <v>10.199999999999999</v>
      </c>
      <c r="F76" s="13">
        <v>73.013600572655704</v>
      </c>
    </row>
    <row r="77" spans="1:6" ht="14.5" customHeight="1" x14ac:dyDescent="0.35">
      <c r="A77" s="18" t="s">
        <v>273</v>
      </c>
      <c r="B77" s="18" t="s">
        <v>274</v>
      </c>
      <c r="C77" s="13">
        <v>30.8</v>
      </c>
      <c r="D77" s="13">
        <v>3.57</v>
      </c>
      <c r="E77" s="13">
        <v>27.23</v>
      </c>
      <c r="F77" s="13">
        <v>88.409090909090907</v>
      </c>
    </row>
    <row r="78" spans="1:6" ht="14.5" customHeight="1" x14ac:dyDescent="0.35">
      <c r="A78" s="18" t="s">
        <v>275</v>
      </c>
      <c r="B78" s="18" t="s">
        <v>276</v>
      </c>
      <c r="C78" s="13">
        <v>51.48</v>
      </c>
      <c r="D78" s="13">
        <v>9.07</v>
      </c>
      <c r="E78" s="13">
        <v>42.41</v>
      </c>
      <c r="F78" s="13">
        <v>82.381507381507404</v>
      </c>
    </row>
    <row r="79" spans="1:6" ht="14.5" customHeight="1" x14ac:dyDescent="0.35">
      <c r="A79" s="18" t="s">
        <v>277</v>
      </c>
      <c r="B79" s="18" t="s">
        <v>278</v>
      </c>
      <c r="C79" s="13">
        <v>34.619999999999997</v>
      </c>
      <c r="D79" s="13">
        <v>34.619999999999997</v>
      </c>
      <c r="E79" s="13">
        <v>0</v>
      </c>
      <c r="F79" s="13">
        <v>0</v>
      </c>
    </row>
    <row r="80" spans="1:6" ht="14.5" customHeight="1" x14ac:dyDescent="0.35">
      <c r="A80" s="18" t="s">
        <v>279</v>
      </c>
      <c r="B80" s="18" t="s">
        <v>280</v>
      </c>
      <c r="C80" s="13">
        <v>1865.25</v>
      </c>
      <c r="D80" s="13">
        <v>0</v>
      </c>
      <c r="E80" s="13">
        <v>1865.25</v>
      </c>
      <c r="F80" s="13">
        <v>100</v>
      </c>
    </row>
    <row r="81" spans="1:6" ht="14.5" customHeight="1" x14ac:dyDescent="0.35">
      <c r="A81" s="18" t="s">
        <v>281</v>
      </c>
      <c r="B81" s="18" t="s">
        <v>282</v>
      </c>
      <c r="C81" s="13">
        <v>216.29</v>
      </c>
      <c r="D81" s="13">
        <v>0</v>
      </c>
      <c r="E81" s="13">
        <v>216.29</v>
      </c>
      <c r="F81" s="13">
        <v>100</v>
      </c>
    </row>
    <row r="82" spans="1:6" ht="14.5" customHeight="1" x14ac:dyDescent="0.35">
      <c r="A82" s="18" t="s">
        <v>283</v>
      </c>
      <c r="B82" s="18" t="s">
        <v>284</v>
      </c>
      <c r="C82" s="13">
        <v>79.38</v>
      </c>
      <c r="D82" s="13">
        <v>79.38</v>
      </c>
      <c r="E82" s="13">
        <v>0</v>
      </c>
      <c r="F82" s="13">
        <v>0</v>
      </c>
    </row>
    <row r="83" spans="1:6" ht="14.5" customHeight="1" x14ac:dyDescent="0.35">
      <c r="A83" s="18" t="s">
        <v>285</v>
      </c>
      <c r="B83" s="18" t="s">
        <v>286</v>
      </c>
      <c r="C83" s="13">
        <v>77.010000000000005</v>
      </c>
      <c r="D83" s="13">
        <v>77.010000000000005</v>
      </c>
      <c r="E83" s="13">
        <v>0</v>
      </c>
      <c r="F83" s="13">
        <v>0</v>
      </c>
    </row>
    <row r="84" spans="1:6" ht="14.5" customHeight="1" x14ac:dyDescent="0.35">
      <c r="A84" s="18" t="s">
        <v>287</v>
      </c>
      <c r="B84" s="18" t="s">
        <v>288</v>
      </c>
      <c r="C84" s="13">
        <v>37.200000000000003</v>
      </c>
      <c r="D84" s="13">
        <v>37.200000000000003</v>
      </c>
      <c r="E84" s="13">
        <v>0</v>
      </c>
      <c r="F84" s="13">
        <v>0</v>
      </c>
    </row>
    <row r="85" spans="1:6" ht="14.5" customHeight="1" x14ac:dyDescent="0.35">
      <c r="A85" s="19" t="s">
        <v>81</v>
      </c>
      <c r="B85" s="19" t="s">
        <v>82</v>
      </c>
      <c r="C85" s="11">
        <v>3977.87</v>
      </c>
      <c r="D85" s="11">
        <v>1046.8800000000001</v>
      </c>
      <c r="E85" s="11">
        <v>2930.99</v>
      </c>
      <c r="F85" s="11">
        <v>73.682397866194705</v>
      </c>
    </row>
    <row r="86" spans="1:6" ht="14.5" customHeight="1" x14ac:dyDescent="0.35">
      <c r="A86" s="5" t="s">
        <v>83</v>
      </c>
    </row>
  </sheetData>
  <mergeCells count="2">
    <mergeCell ref="A31:F31"/>
    <mergeCell ref="A65:F65"/>
  </mergeCells>
  <pageMargins left="0.70866141732283472" right="0.70866141732283472" top="1.3385826771653544" bottom="0.74803149606299213" header="0.19685039370078741" footer="0.31496062992125984"/>
  <pageSetup paperSize="9" scale="73" fitToHeight="0" orientation="landscape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rowBreaks count="2" manualBreakCount="2">
    <brk id="30" max="6" man="1"/>
    <brk id="63" max="16383" man="1"/>
  </row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7"/>
  <sheetViews>
    <sheetView view="pageBreakPreview" topLeftCell="A48" zoomScale="60" zoomScaleNormal="78" workbookViewId="0">
      <selection activeCell="I55" sqref="I55"/>
    </sheetView>
  </sheetViews>
  <sheetFormatPr defaultColWidth="11.54296875" defaultRowHeight="14.5" x14ac:dyDescent="0.35"/>
  <cols>
    <col min="1" max="1" width="13.36328125" style="9" customWidth="1"/>
    <col min="2" max="2" width="97.90625" style="9" customWidth="1"/>
    <col min="3" max="7" width="11.36328125" style="9" customWidth="1"/>
    <col min="8" max="16384" width="11.54296875" style="9"/>
  </cols>
  <sheetData>
    <row r="1" spans="1:7" x14ac:dyDescent="0.35">
      <c r="A1" s="16" t="s">
        <v>152</v>
      </c>
    </row>
    <row r="2" spans="1:7" ht="58" x14ac:dyDescent="0.3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</row>
    <row r="3" spans="1:7" ht="14.5" customHeight="1" x14ac:dyDescent="0.35">
      <c r="A3" s="14" t="s">
        <v>153</v>
      </c>
      <c r="B3" s="14" t="s">
        <v>154</v>
      </c>
      <c r="C3" s="13">
        <v>10761.23</v>
      </c>
      <c r="D3" s="13">
        <v>0</v>
      </c>
      <c r="E3" s="13">
        <v>10761.23</v>
      </c>
      <c r="F3" s="13">
        <v>0</v>
      </c>
      <c r="G3" s="13">
        <v>0</v>
      </c>
    </row>
    <row r="4" spans="1:7" ht="14.5" customHeight="1" x14ac:dyDescent="0.35">
      <c r="A4" s="14" t="s">
        <v>155</v>
      </c>
      <c r="B4" s="14" t="s">
        <v>156</v>
      </c>
      <c r="C4" s="13">
        <v>359.72</v>
      </c>
      <c r="D4" s="13">
        <v>0</v>
      </c>
      <c r="E4" s="13">
        <v>359.72</v>
      </c>
      <c r="F4" s="13">
        <v>0</v>
      </c>
      <c r="G4" s="13">
        <v>0</v>
      </c>
    </row>
    <row r="5" spans="1:7" ht="14.5" customHeight="1" x14ac:dyDescent="0.35">
      <c r="A5" s="14" t="s">
        <v>157</v>
      </c>
      <c r="B5" s="14" t="s">
        <v>158</v>
      </c>
      <c r="C5" s="13">
        <v>332.99</v>
      </c>
      <c r="D5" s="13">
        <v>0</v>
      </c>
      <c r="E5" s="13">
        <v>332.99</v>
      </c>
      <c r="F5" s="13">
        <v>0</v>
      </c>
      <c r="G5" s="13">
        <v>0</v>
      </c>
    </row>
    <row r="6" spans="1:7" ht="14.5" customHeight="1" x14ac:dyDescent="0.35">
      <c r="A6" s="14" t="s">
        <v>159</v>
      </c>
      <c r="B6" s="14" t="s">
        <v>160</v>
      </c>
      <c r="C6" s="13">
        <v>1086.6300000000001</v>
      </c>
      <c r="D6" s="13">
        <v>0</v>
      </c>
      <c r="E6" s="13">
        <v>1086.6300000000001</v>
      </c>
      <c r="F6" s="13">
        <v>0</v>
      </c>
      <c r="G6" s="13">
        <v>0</v>
      </c>
    </row>
    <row r="7" spans="1:7" ht="14.5" customHeight="1" x14ac:dyDescent="0.35">
      <c r="A7" s="14" t="s">
        <v>161</v>
      </c>
      <c r="B7" s="14" t="s">
        <v>162</v>
      </c>
      <c r="C7" s="13">
        <v>840.42</v>
      </c>
      <c r="D7" s="13">
        <v>0</v>
      </c>
      <c r="E7" s="13">
        <v>840.42</v>
      </c>
      <c r="F7" s="13">
        <v>0</v>
      </c>
      <c r="G7" s="13">
        <v>0</v>
      </c>
    </row>
    <row r="8" spans="1:7" ht="14.5" customHeight="1" x14ac:dyDescent="0.35">
      <c r="A8" s="14" t="s">
        <v>163</v>
      </c>
      <c r="B8" s="14" t="s">
        <v>164</v>
      </c>
      <c r="C8" s="13">
        <v>210</v>
      </c>
      <c r="D8" s="13">
        <v>210</v>
      </c>
      <c r="E8" s="13">
        <v>0</v>
      </c>
      <c r="F8" s="13">
        <v>0</v>
      </c>
      <c r="G8" s="13">
        <v>0</v>
      </c>
    </row>
    <row r="9" spans="1:7" ht="14.5" customHeight="1" x14ac:dyDescent="0.35">
      <c r="A9" s="14" t="s">
        <v>165</v>
      </c>
      <c r="B9" s="14" t="s">
        <v>166</v>
      </c>
      <c r="C9" s="13">
        <v>797</v>
      </c>
      <c r="D9" s="13">
        <v>797</v>
      </c>
      <c r="E9" s="13">
        <v>0</v>
      </c>
      <c r="F9" s="13">
        <v>0</v>
      </c>
      <c r="G9" s="13">
        <v>0</v>
      </c>
    </row>
    <row r="10" spans="1:7" ht="14.5" customHeight="1" x14ac:dyDescent="0.35">
      <c r="A10" s="14" t="s">
        <v>167</v>
      </c>
      <c r="B10" s="14" t="s">
        <v>168</v>
      </c>
      <c r="C10" s="13">
        <v>180</v>
      </c>
      <c r="D10" s="13">
        <v>180</v>
      </c>
      <c r="E10" s="13">
        <v>0</v>
      </c>
      <c r="F10" s="13">
        <v>0</v>
      </c>
      <c r="G10" s="13">
        <v>0</v>
      </c>
    </row>
    <row r="11" spans="1:7" ht="14.5" customHeight="1" x14ac:dyDescent="0.35">
      <c r="A11" s="14" t="s">
        <v>169</v>
      </c>
      <c r="B11" s="14" t="s">
        <v>170</v>
      </c>
      <c r="C11" s="13">
        <v>300</v>
      </c>
      <c r="D11" s="13">
        <v>300</v>
      </c>
      <c r="E11" s="13">
        <v>0</v>
      </c>
      <c r="F11" s="13">
        <v>0</v>
      </c>
      <c r="G11" s="13">
        <v>0</v>
      </c>
    </row>
    <row r="12" spans="1:7" ht="14.5" customHeight="1" x14ac:dyDescent="0.35">
      <c r="A12" s="14" t="s">
        <v>171</v>
      </c>
      <c r="B12" s="14" t="s">
        <v>172</v>
      </c>
      <c r="C12" s="13">
        <v>750</v>
      </c>
      <c r="D12" s="13">
        <v>0</v>
      </c>
      <c r="E12" s="13">
        <v>0</v>
      </c>
      <c r="F12" s="13">
        <v>750</v>
      </c>
      <c r="G12" s="13">
        <v>100</v>
      </c>
    </row>
    <row r="13" spans="1:7" ht="14.5" customHeight="1" x14ac:dyDescent="0.35">
      <c r="A13" s="14" t="s">
        <v>173</v>
      </c>
      <c r="B13" s="14" t="s">
        <v>174</v>
      </c>
      <c r="C13" s="13">
        <v>30</v>
      </c>
      <c r="D13" s="13">
        <v>4</v>
      </c>
      <c r="E13" s="13">
        <v>0</v>
      </c>
      <c r="F13" s="13">
        <v>26</v>
      </c>
      <c r="G13" s="13">
        <v>86.6666666666667</v>
      </c>
    </row>
    <row r="14" spans="1:7" ht="14.5" customHeight="1" x14ac:dyDescent="0.35">
      <c r="A14" s="14" t="s">
        <v>175</v>
      </c>
      <c r="B14" s="14" t="s">
        <v>176</v>
      </c>
      <c r="C14" s="13">
        <v>2500</v>
      </c>
      <c r="D14" s="13">
        <v>0</v>
      </c>
      <c r="E14" s="13">
        <v>0</v>
      </c>
      <c r="F14" s="13">
        <v>2500</v>
      </c>
      <c r="G14" s="13">
        <v>100</v>
      </c>
    </row>
    <row r="15" spans="1:7" ht="14.5" customHeight="1" x14ac:dyDescent="0.35">
      <c r="A15" s="14" t="s">
        <v>177</v>
      </c>
      <c r="B15" s="14" t="s">
        <v>178</v>
      </c>
      <c r="C15" s="13">
        <v>10</v>
      </c>
      <c r="D15" s="13">
        <v>10</v>
      </c>
      <c r="E15" s="13">
        <v>0</v>
      </c>
      <c r="F15" s="13">
        <v>0</v>
      </c>
      <c r="G15" s="13">
        <v>0</v>
      </c>
    </row>
    <row r="16" spans="1:7" ht="14.5" customHeight="1" x14ac:dyDescent="0.35">
      <c r="A16" s="14" t="s">
        <v>179</v>
      </c>
      <c r="B16" s="14" t="s">
        <v>180</v>
      </c>
      <c r="C16" s="13">
        <v>120.47</v>
      </c>
      <c r="D16" s="13">
        <v>0</v>
      </c>
      <c r="E16" s="13">
        <v>0</v>
      </c>
      <c r="F16" s="13">
        <v>120.47</v>
      </c>
      <c r="G16" s="13">
        <v>100</v>
      </c>
    </row>
    <row r="17" spans="1:7" ht="14.5" customHeight="1" x14ac:dyDescent="0.35">
      <c r="A17" s="14" t="s">
        <v>181</v>
      </c>
      <c r="B17" s="14" t="s">
        <v>182</v>
      </c>
      <c r="C17" s="13">
        <v>39.97</v>
      </c>
      <c r="D17" s="13">
        <v>0</v>
      </c>
      <c r="E17" s="13">
        <v>0</v>
      </c>
      <c r="F17" s="13">
        <v>39.97</v>
      </c>
      <c r="G17" s="13">
        <v>100</v>
      </c>
    </row>
    <row r="18" spans="1:7" ht="14.5" customHeight="1" x14ac:dyDescent="0.35">
      <c r="A18" s="14" t="s">
        <v>183</v>
      </c>
      <c r="B18" s="14" t="s">
        <v>184</v>
      </c>
      <c r="C18" s="13">
        <v>500</v>
      </c>
      <c r="D18" s="13">
        <v>0</v>
      </c>
      <c r="E18" s="13">
        <v>0</v>
      </c>
      <c r="F18" s="13">
        <v>500</v>
      </c>
      <c r="G18" s="13">
        <v>100</v>
      </c>
    </row>
    <row r="19" spans="1:7" ht="14.5" customHeight="1" x14ac:dyDescent="0.35">
      <c r="A19" s="14" t="s">
        <v>185</v>
      </c>
      <c r="B19" s="14" t="s">
        <v>186</v>
      </c>
      <c r="C19" s="13">
        <v>339.56</v>
      </c>
      <c r="D19" s="13">
        <v>0</v>
      </c>
      <c r="E19" s="13">
        <v>0</v>
      </c>
      <c r="F19" s="13">
        <v>339.56</v>
      </c>
      <c r="G19" s="13">
        <v>100</v>
      </c>
    </row>
    <row r="20" spans="1:7" ht="14.5" customHeight="1" x14ac:dyDescent="0.35">
      <c r="A20" s="14" t="s">
        <v>187</v>
      </c>
      <c r="B20" s="14" t="s">
        <v>188</v>
      </c>
      <c r="C20" s="13">
        <v>250</v>
      </c>
      <c r="D20" s="13">
        <v>4.57</v>
      </c>
      <c r="E20" s="13">
        <v>0</v>
      </c>
      <c r="F20" s="13">
        <v>245.43</v>
      </c>
      <c r="G20" s="13">
        <v>98.171999999999997</v>
      </c>
    </row>
    <row r="21" spans="1:7" ht="14.5" customHeight="1" x14ac:dyDescent="0.35">
      <c r="A21" s="14" t="s">
        <v>189</v>
      </c>
      <c r="B21" s="14" t="s">
        <v>190</v>
      </c>
      <c r="C21" s="13">
        <v>1500</v>
      </c>
      <c r="D21" s="13">
        <v>0</v>
      </c>
      <c r="E21" s="13">
        <v>0</v>
      </c>
      <c r="F21" s="13">
        <v>1500</v>
      </c>
      <c r="G21" s="13">
        <v>100</v>
      </c>
    </row>
    <row r="22" spans="1:7" ht="14.5" customHeight="1" x14ac:dyDescent="0.35">
      <c r="A22" s="14" t="s">
        <v>191</v>
      </c>
      <c r="B22" s="14" t="s">
        <v>192</v>
      </c>
      <c r="C22" s="13">
        <v>200</v>
      </c>
      <c r="D22" s="13">
        <v>0</v>
      </c>
      <c r="E22" s="13">
        <v>0</v>
      </c>
      <c r="F22" s="13">
        <v>200</v>
      </c>
      <c r="G22" s="13">
        <v>100</v>
      </c>
    </row>
    <row r="23" spans="1:7" ht="14.5" customHeight="1" x14ac:dyDescent="0.35">
      <c r="A23" s="14" t="s">
        <v>193</v>
      </c>
      <c r="B23" s="14" t="s">
        <v>194</v>
      </c>
      <c r="C23" s="13">
        <v>350</v>
      </c>
      <c r="D23" s="13">
        <v>0</v>
      </c>
      <c r="E23" s="13">
        <v>0</v>
      </c>
      <c r="F23" s="13">
        <v>350</v>
      </c>
      <c r="G23" s="13">
        <v>100</v>
      </c>
    </row>
    <row r="24" spans="1:7" ht="14.5" customHeight="1" x14ac:dyDescent="0.35">
      <c r="A24" s="14" t="s">
        <v>195</v>
      </c>
      <c r="B24" s="14" t="s">
        <v>196</v>
      </c>
      <c r="C24" s="13">
        <v>400</v>
      </c>
      <c r="D24" s="13">
        <v>4.09</v>
      </c>
      <c r="E24" s="13">
        <v>0</v>
      </c>
      <c r="F24" s="13">
        <v>395.91</v>
      </c>
      <c r="G24" s="13">
        <v>98.977500000000006</v>
      </c>
    </row>
    <row r="25" spans="1:7" ht="14.5" customHeight="1" x14ac:dyDescent="0.35">
      <c r="A25" s="14" t="s">
        <v>197</v>
      </c>
      <c r="B25" s="14" t="s">
        <v>198</v>
      </c>
      <c r="C25" s="13">
        <v>400</v>
      </c>
      <c r="D25" s="13">
        <v>40</v>
      </c>
      <c r="E25" s="13">
        <v>0</v>
      </c>
      <c r="F25" s="13">
        <v>360</v>
      </c>
      <c r="G25" s="13">
        <v>90</v>
      </c>
    </row>
    <row r="26" spans="1:7" ht="14.5" customHeight="1" x14ac:dyDescent="0.35">
      <c r="A26" s="14" t="s">
        <v>199</v>
      </c>
      <c r="B26" s="14" t="s">
        <v>200</v>
      </c>
      <c r="C26" s="13">
        <v>6300</v>
      </c>
      <c r="D26" s="13">
        <v>0</v>
      </c>
      <c r="E26" s="13">
        <v>6300</v>
      </c>
      <c r="F26" s="13">
        <v>0</v>
      </c>
      <c r="G26" s="13">
        <v>0</v>
      </c>
    </row>
    <row r="27" spans="1:7" ht="14.5" customHeight="1" x14ac:dyDescent="0.35">
      <c r="A27" s="14" t="s">
        <v>201</v>
      </c>
      <c r="B27" s="14" t="s">
        <v>202</v>
      </c>
      <c r="C27" s="13">
        <v>320</v>
      </c>
      <c r="D27" s="13">
        <v>8</v>
      </c>
      <c r="E27" s="13">
        <v>0</v>
      </c>
      <c r="F27" s="13">
        <v>312</v>
      </c>
      <c r="G27" s="13">
        <v>97.5</v>
      </c>
    </row>
    <row r="28" spans="1:7" ht="14.5" customHeight="1" x14ac:dyDescent="0.35">
      <c r="A28" s="12" t="s">
        <v>81</v>
      </c>
      <c r="B28" s="12" t="s">
        <v>82</v>
      </c>
      <c r="C28" s="11">
        <v>28877.99</v>
      </c>
      <c r="D28" s="11">
        <v>1557.66</v>
      </c>
      <c r="E28" s="11">
        <v>19680.990000000002</v>
      </c>
      <c r="F28" s="11">
        <v>7639.34</v>
      </c>
      <c r="G28" s="11">
        <v>26.453849454203699</v>
      </c>
    </row>
    <row r="29" spans="1:7" ht="14.5" customHeight="1" x14ac:dyDescent="0.35">
      <c r="A29" s="5" t="s">
        <v>83</v>
      </c>
    </row>
    <row r="31" spans="1:7" ht="28.5" customHeight="1" x14ac:dyDescent="0.35">
      <c r="A31" s="97" t="s">
        <v>203</v>
      </c>
      <c r="B31" s="97"/>
      <c r="C31" s="97"/>
      <c r="D31" s="97"/>
      <c r="E31" s="97"/>
      <c r="F31" s="97"/>
    </row>
    <row r="32" spans="1:7" ht="43.5" x14ac:dyDescent="0.35">
      <c r="A32" s="15" t="s">
        <v>0</v>
      </c>
      <c r="B32" s="15" t="s">
        <v>1</v>
      </c>
      <c r="C32" s="15" t="s">
        <v>84</v>
      </c>
      <c r="D32" s="15" t="s">
        <v>5</v>
      </c>
      <c r="E32" s="15" t="s">
        <v>85</v>
      </c>
      <c r="F32" s="15" t="s">
        <v>86</v>
      </c>
    </row>
    <row r="33" spans="1:6" ht="14.5" customHeight="1" x14ac:dyDescent="0.35">
      <c r="A33" s="14" t="s">
        <v>171</v>
      </c>
      <c r="B33" s="14" t="s">
        <v>172</v>
      </c>
      <c r="C33" s="14" t="s">
        <v>87</v>
      </c>
      <c r="D33" s="13">
        <v>444.8</v>
      </c>
      <c r="E33" s="13">
        <v>174.22</v>
      </c>
      <c r="F33" s="13">
        <v>39.168165467625897</v>
      </c>
    </row>
    <row r="34" spans="1:6" ht="14.5" customHeight="1" x14ac:dyDescent="0.35">
      <c r="A34" s="14" t="s">
        <v>173</v>
      </c>
      <c r="B34" s="14" t="s">
        <v>174</v>
      </c>
      <c r="C34" s="14" t="s">
        <v>87</v>
      </c>
      <c r="D34" s="13">
        <v>25.69</v>
      </c>
      <c r="E34" s="13">
        <v>8.33</v>
      </c>
      <c r="F34" s="13">
        <v>32.425068119891002</v>
      </c>
    </row>
    <row r="35" spans="1:6" ht="14.5" customHeight="1" x14ac:dyDescent="0.35">
      <c r="A35" s="14" t="s">
        <v>179</v>
      </c>
      <c r="B35" s="14" t="s">
        <v>180</v>
      </c>
      <c r="C35" s="14" t="s">
        <v>87</v>
      </c>
      <c r="D35" s="13">
        <v>120.47</v>
      </c>
      <c r="E35" s="13">
        <v>120.47</v>
      </c>
      <c r="F35" s="13">
        <v>100</v>
      </c>
    </row>
    <row r="36" spans="1:6" ht="14.5" customHeight="1" x14ac:dyDescent="0.35">
      <c r="A36" s="14" t="s">
        <v>181</v>
      </c>
      <c r="B36" s="14" t="s">
        <v>182</v>
      </c>
      <c r="C36" s="14" t="s">
        <v>87</v>
      </c>
      <c r="D36" s="13">
        <v>39.97</v>
      </c>
      <c r="E36" s="13">
        <v>39.97</v>
      </c>
      <c r="F36" s="13">
        <v>100</v>
      </c>
    </row>
    <row r="37" spans="1:6" ht="14.5" customHeight="1" x14ac:dyDescent="0.35">
      <c r="A37" s="14" t="s">
        <v>183</v>
      </c>
      <c r="B37" s="14" t="s">
        <v>184</v>
      </c>
      <c r="C37" s="14" t="s">
        <v>87</v>
      </c>
      <c r="D37" s="13">
        <v>500</v>
      </c>
      <c r="E37" s="13">
        <v>261.64999999999998</v>
      </c>
      <c r="F37" s="13">
        <v>52.33</v>
      </c>
    </row>
    <row r="38" spans="1:6" ht="14.5" customHeight="1" x14ac:dyDescent="0.35">
      <c r="A38" s="14" t="s">
        <v>187</v>
      </c>
      <c r="B38" s="14" t="s">
        <v>188</v>
      </c>
      <c r="C38" s="14" t="s">
        <v>87</v>
      </c>
      <c r="D38" s="13">
        <v>245.43</v>
      </c>
      <c r="E38" s="13">
        <v>15</v>
      </c>
      <c r="F38" s="13">
        <v>6.1117222833394402</v>
      </c>
    </row>
    <row r="39" spans="1:6" ht="14.5" customHeight="1" x14ac:dyDescent="0.35">
      <c r="A39" s="14" t="s">
        <v>189</v>
      </c>
      <c r="B39" s="14" t="s">
        <v>190</v>
      </c>
      <c r="C39" s="14" t="s">
        <v>87</v>
      </c>
      <c r="D39" s="13">
        <v>1136.03</v>
      </c>
      <c r="E39" s="13">
        <v>206.3</v>
      </c>
      <c r="F39" s="13">
        <v>18.159731697226299</v>
      </c>
    </row>
    <row r="40" spans="1:6" ht="14.5" customHeight="1" x14ac:dyDescent="0.35">
      <c r="A40" s="14" t="s">
        <v>191</v>
      </c>
      <c r="B40" s="14" t="s">
        <v>192</v>
      </c>
      <c r="C40" s="14" t="s">
        <v>87</v>
      </c>
      <c r="D40" s="13">
        <v>7.3</v>
      </c>
      <c r="E40" s="13">
        <v>1.79</v>
      </c>
      <c r="F40" s="13">
        <v>24.5205479452055</v>
      </c>
    </row>
    <row r="41" spans="1:6" ht="14.5" customHeight="1" x14ac:dyDescent="0.35">
      <c r="A41" s="14" t="s">
        <v>193</v>
      </c>
      <c r="B41" s="14" t="s">
        <v>194</v>
      </c>
      <c r="C41" s="14" t="s">
        <v>87</v>
      </c>
      <c r="D41" s="13">
        <v>350</v>
      </c>
      <c r="E41" s="13">
        <v>82</v>
      </c>
      <c r="F41" s="13">
        <v>23.428571428571399</v>
      </c>
    </row>
    <row r="42" spans="1:6" ht="14.5" customHeight="1" x14ac:dyDescent="0.35">
      <c r="A42" s="14" t="s">
        <v>195</v>
      </c>
      <c r="B42" s="14" t="s">
        <v>196</v>
      </c>
      <c r="C42" s="14" t="s">
        <v>87</v>
      </c>
      <c r="D42" s="13">
        <v>395.91</v>
      </c>
      <c r="E42" s="13">
        <v>70</v>
      </c>
      <c r="F42" s="13">
        <v>17.6807860372307</v>
      </c>
    </row>
    <row r="43" spans="1:6" ht="14.5" customHeight="1" x14ac:dyDescent="0.35">
      <c r="A43" s="14" t="s">
        <v>197</v>
      </c>
      <c r="B43" s="14" t="s">
        <v>198</v>
      </c>
      <c r="C43" s="14" t="s">
        <v>87</v>
      </c>
      <c r="D43" s="13">
        <v>248.97</v>
      </c>
      <c r="E43" s="13">
        <v>91.58</v>
      </c>
      <c r="F43" s="13">
        <v>36.783548218660897</v>
      </c>
    </row>
    <row r="44" spans="1:6" ht="14.5" customHeight="1" x14ac:dyDescent="0.35">
      <c r="A44" s="14" t="s">
        <v>199</v>
      </c>
      <c r="B44" s="14" t="s">
        <v>200</v>
      </c>
      <c r="C44" s="14" t="s">
        <v>87</v>
      </c>
      <c r="D44" s="13">
        <v>0</v>
      </c>
      <c r="E44" s="13">
        <v>0</v>
      </c>
      <c r="F44" s="13">
        <v>0</v>
      </c>
    </row>
    <row r="45" spans="1:6" ht="14.5" customHeight="1" x14ac:dyDescent="0.35">
      <c r="A45" s="14" t="s">
        <v>201</v>
      </c>
      <c r="B45" s="14" t="s">
        <v>202</v>
      </c>
      <c r="C45" s="14" t="s">
        <v>87</v>
      </c>
      <c r="D45" s="13">
        <v>312</v>
      </c>
      <c r="E45" s="13">
        <v>124.8</v>
      </c>
      <c r="F45" s="13">
        <v>40</v>
      </c>
    </row>
    <row r="46" spans="1:6" s="16" customFormat="1" ht="14.5" customHeight="1" x14ac:dyDescent="0.35">
      <c r="A46" s="12" t="s">
        <v>81</v>
      </c>
      <c r="B46" s="12" t="s">
        <v>82</v>
      </c>
      <c r="C46" s="12" t="s">
        <v>87</v>
      </c>
      <c r="D46" s="11">
        <v>3826.57</v>
      </c>
      <c r="E46" s="11">
        <v>1196.1099999999999</v>
      </c>
      <c r="F46" s="11">
        <v>31.258019584118401</v>
      </c>
    </row>
    <row r="47" spans="1:6" ht="14.5" customHeight="1" x14ac:dyDescent="0.35">
      <c r="A47" s="14" t="s">
        <v>171</v>
      </c>
      <c r="B47" s="14" t="s">
        <v>172</v>
      </c>
      <c r="C47" s="14" t="s">
        <v>88</v>
      </c>
      <c r="D47" s="13">
        <v>305.2</v>
      </c>
      <c r="E47" s="13">
        <v>119.54</v>
      </c>
      <c r="F47" s="13">
        <v>39.167758846657897</v>
      </c>
    </row>
    <row r="48" spans="1:6" ht="14.5" customHeight="1" x14ac:dyDescent="0.35">
      <c r="A48" s="14" t="s">
        <v>175</v>
      </c>
      <c r="B48" s="14" t="s">
        <v>176</v>
      </c>
      <c r="C48" s="14" t="s">
        <v>88</v>
      </c>
      <c r="D48" s="13">
        <v>2500</v>
      </c>
      <c r="E48" s="13">
        <v>1000</v>
      </c>
      <c r="F48" s="13">
        <v>40</v>
      </c>
    </row>
    <row r="49" spans="1:6" s="16" customFormat="1" ht="14.5" customHeight="1" x14ac:dyDescent="0.35">
      <c r="A49" s="12" t="s">
        <v>81</v>
      </c>
      <c r="B49" s="12" t="s">
        <v>82</v>
      </c>
      <c r="C49" s="12" t="s">
        <v>88</v>
      </c>
      <c r="D49" s="11">
        <v>2805.2</v>
      </c>
      <c r="E49" s="11">
        <v>1119.54</v>
      </c>
      <c r="F49" s="11">
        <v>39.9094538713817</v>
      </c>
    </row>
    <row r="50" spans="1:6" ht="14.5" customHeight="1" x14ac:dyDescent="0.35">
      <c r="A50" s="14" t="s">
        <v>173</v>
      </c>
      <c r="B50" s="14" t="s">
        <v>174</v>
      </c>
      <c r="C50" s="14" t="s">
        <v>89</v>
      </c>
      <c r="D50" s="13">
        <v>0.31</v>
      </c>
      <c r="E50" s="13">
        <v>0</v>
      </c>
      <c r="F50" s="13">
        <v>0</v>
      </c>
    </row>
    <row r="51" spans="1:6" ht="14.5" customHeight="1" x14ac:dyDescent="0.35">
      <c r="A51" s="14" t="s">
        <v>185</v>
      </c>
      <c r="B51" s="14" t="s">
        <v>186</v>
      </c>
      <c r="C51" s="14" t="s">
        <v>89</v>
      </c>
      <c r="D51" s="13">
        <v>339.56</v>
      </c>
      <c r="E51" s="13">
        <v>135.82</v>
      </c>
      <c r="F51" s="13">
        <v>39.998822004947598</v>
      </c>
    </row>
    <row r="52" spans="1:6" ht="14.5" customHeight="1" x14ac:dyDescent="0.35">
      <c r="A52" s="14" t="s">
        <v>189</v>
      </c>
      <c r="B52" s="14" t="s">
        <v>190</v>
      </c>
      <c r="C52" s="14" t="s">
        <v>89</v>
      </c>
      <c r="D52" s="13">
        <v>363.97</v>
      </c>
      <c r="E52" s="13">
        <v>161.80000000000001</v>
      </c>
      <c r="F52" s="13">
        <v>44.454213259334601</v>
      </c>
    </row>
    <row r="53" spans="1:6" ht="14.5" customHeight="1" x14ac:dyDescent="0.35">
      <c r="A53" s="14" t="s">
        <v>191</v>
      </c>
      <c r="B53" s="14" t="s">
        <v>192</v>
      </c>
      <c r="C53" s="14" t="s">
        <v>89</v>
      </c>
      <c r="D53" s="13">
        <v>192.7</v>
      </c>
      <c r="E53" s="13">
        <v>0</v>
      </c>
      <c r="F53" s="13">
        <v>0</v>
      </c>
    </row>
    <row r="54" spans="1:6" ht="14.5" customHeight="1" x14ac:dyDescent="0.35">
      <c r="A54" s="14" t="s">
        <v>197</v>
      </c>
      <c r="B54" s="14" t="s">
        <v>198</v>
      </c>
      <c r="C54" s="14" t="s">
        <v>89</v>
      </c>
      <c r="D54" s="13">
        <v>111.03</v>
      </c>
      <c r="E54" s="13">
        <v>40.78</v>
      </c>
      <c r="F54" s="13">
        <v>36.7288120327839</v>
      </c>
    </row>
    <row r="55" spans="1:6" s="16" customFormat="1" ht="14.5" customHeight="1" x14ac:dyDescent="0.35">
      <c r="A55" s="12" t="s">
        <v>81</v>
      </c>
      <c r="B55" s="12" t="s">
        <v>82</v>
      </c>
      <c r="C55" s="12" t="s">
        <v>89</v>
      </c>
      <c r="D55" s="11">
        <v>1007.57</v>
      </c>
      <c r="E55" s="11">
        <v>338.4</v>
      </c>
      <c r="F55" s="11">
        <v>33.585755828379199</v>
      </c>
    </row>
    <row r="56" spans="1:6" ht="14.5" customHeight="1" x14ac:dyDescent="0.35">
      <c r="A56" s="12" t="s">
        <v>81</v>
      </c>
      <c r="B56" s="12" t="s">
        <v>82</v>
      </c>
      <c r="C56" s="14" t="s">
        <v>82</v>
      </c>
      <c r="D56" s="11">
        <v>7639.34</v>
      </c>
      <c r="E56" s="11">
        <v>2654.05</v>
      </c>
      <c r="F56" s="11">
        <v>34.7418756070551</v>
      </c>
    </row>
    <row r="57" spans="1:6" ht="14.5" customHeight="1" x14ac:dyDescent="0.35">
      <c r="A57" s="5" t="s">
        <v>83</v>
      </c>
    </row>
    <row r="59" spans="1:6" ht="27.75" customHeight="1" x14ac:dyDescent="0.35">
      <c r="A59" s="97" t="s">
        <v>204</v>
      </c>
      <c r="B59" s="97"/>
      <c r="C59" s="97"/>
      <c r="D59" s="97"/>
      <c r="E59" s="97"/>
      <c r="F59" s="97"/>
    </row>
    <row r="60" spans="1:6" ht="29" x14ac:dyDescent="0.35">
      <c r="A60" s="15" t="s">
        <v>0</v>
      </c>
      <c r="B60" s="15" t="s">
        <v>1</v>
      </c>
      <c r="C60" s="15" t="s">
        <v>116</v>
      </c>
      <c r="D60" s="15" t="s">
        <v>91</v>
      </c>
      <c r="E60" s="15" t="s">
        <v>92</v>
      </c>
      <c r="F60" s="15" t="s">
        <v>93</v>
      </c>
    </row>
    <row r="61" spans="1:6" ht="14.5" customHeight="1" x14ac:dyDescent="0.35">
      <c r="A61" s="14" t="s">
        <v>171</v>
      </c>
      <c r="B61" s="14" t="s">
        <v>172</v>
      </c>
      <c r="C61" s="13">
        <v>293.76</v>
      </c>
      <c r="D61" s="13">
        <v>119.54</v>
      </c>
      <c r="E61" s="13">
        <v>174.22</v>
      </c>
      <c r="F61" s="13">
        <v>59.306917211329001</v>
      </c>
    </row>
    <row r="62" spans="1:6" ht="14.5" customHeight="1" x14ac:dyDescent="0.35">
      <c r="A62" s="14" t="s">
        <v>173</v>
      </c>
      <c r="B62" s="14" t="s">
        <v>174</v>
      </c>
      <c r="C62" s="13">
        <v>8.33</v>
      </c>
      <c r="D62" s="13">
        <v>0</v>
      </c>
      <c r="E62" s="13">
        <v>8.33</v>
      </c>
      <c r="F62" s="13">
        <v>100</v>
      </c>
    </row>
    <row r="63" spans="1:6" ht="14.5" customHeight="1" x14ac:dyDescent="0.35">
      <c r="A63" s="14" t="s">
        <v>175</v>
      </c>
      <c r="B63" s="14" t="s">
        <v>176</v>
      </c>
      <c r="C63" s="13">
        <v>1000</v>
      </c>
      <c r="D63" s="13">
        <v>1000</v>
      </c>
      <c r="E63" s="13">
        <v>0</v>
      </c>
      <c r="F63" s="13">
        <v>0</v>
      </c>
    </row>
    <row r="64" spans="1:6" ht="14.5" customHeight="1" x14ac:dyDescent="0.35">
      <c r="A64" s="14" t="s">
        <v>179</v>
      </c>
      <c r="B64" s="14" t="s">
        <v>180</v>
      </c>
      <c r="C64" s="13">
        <v>120.47</v>
      </c>
      <c r="D64" s="13">
        <v>0</v>
      </c>
      <c r="E64" s="13">
        <v>120.47</v>
      </c>
      <c r="F64" s="13">
        <v>100</v>
      </c>
    </row>
    <row r="65" spans="1:6" ht="14.5" customHeight="1" x14ac:dyDescent="0.35">
      <c r="A65" s="14" t="s">
        <v>181</v>
      </c>
      <c r="B65" s="14" t="s">
        <v>182</v>
      </c>
      <c r="C65" s="13">
        <v>39.97</v>
      </c>
      <c r="D65" s="13">
        <v>0</v>
      </c>
      <c r="E65" s="13">
        <v>39.97</v>
      </c>
      <c r="F65" s="13">
        <v>100</v>
      </c>
    </row>
    <row r="66" spans="1:6" ht="14.5" customHeight="1" x14ac:dyDescent="0.35">
      <c r="A66" s="14" t="s">
        <v>183</v>
      </c>
      <c r="B66" s="14" t="s">
        <v>184</v>
      </c>
      <c r="C66" s="13">
        <v>261.64999999999998</v>
      </c>
      <c r="D66" s="13">
        <v>261.64999999999998</v>
      </c>
      <c r="E66" s="13">
        <v>0</v>
      </c>
      <c r="F66" s="13">
        <v>0</v>
      </c>
    </row>
    <row r="67" spans="1:6" ht="14.5" customHeight="1" x14ac:dyDescent="0.35">
      <c r="A67" s="14" t="s">
        <v>185</v>
      </c>
      <c r="B67" s="14" t="s">
        <v>186</v>
      </c>
      <c r="C67" s="13">
        <v>135.82</v>
      </c>
      <c r="D67" s="13">
        <v>135.82</v>
      </c>
      <c r="E67" s="13">
        <v>0</v>
      </c>
      <c r="F67" s="13">
        <v>0</v>
      </c>
    </row>
    <row r="68" spans="1:6" ht="14.5" customHeight="1" x14ac:dyDescent="0.35">
      <c r="A68" s="14" t="s">
        <v>187</v>
      </c>
      <c r="B68" s="14" t="s">
        <v>188</v>
      </c>
      <c r="C68" s="13">
        <v>15</v>
      </c>
      <c r="D68" s="13">
        <v>15</v>
      </c>
      <c r="E68" s="13">
        <v>0</v>
      </c>
      <c r="F68" s="13">
        <v>0</v>
      </c>
    </row>
    <row r="69" spans="1:6" ht="14.5" customHeight="1" x14ac:dyDescent="0.35">
      <c r="A69" s="14" t="s">
        <v>189</v>
      </c>
      <c r="B69" s="14" t="s">
        <v>190</v>
      </c>
      <c r="C69" s="13">
        <v>368.1</v>
      </c>
      <c r="D69" s="13">
        <v>161.80000000000001</v>
      </c>
      <c r="E69" s="13">
        <v>206.3</v>
      </c>
      <c r="F69" s="13">
        <v>56.044553110567797</v>
      </c>
    </row>
    <row r="70" spans="1:6" ht="14.5" customHeight="1" x14ac:dyDescent="0.35">
      <c r="A70" s="14" t="s">
        <v>191</v>
      </c>
      <c r="B70" s="14" t="s">
        <v>192</v>
      </c>
      <c r="C70" s="13">
        <v>1.79</v>
      </c>
      <c r="D70" s="13">
        <v>0</v>
      </c>
      <c r="E70" s="13">
        <v>1.79</v>
      </c>
      <c r="F70" s="13">
        <v>100</v>
      </c>
    </row>
    <row r="71" spans="1:6" ht="14.5" customHeight="1" x14ac:dyDescent="0.35">
      <c r="A71" s="14" t="s">
        <v>193</v>
      </c>
      <c r="B71" s="14" t="s">
        <v>194</v>
      </c>
      <c r="C71" s="13">
        <v>82</v>
      </c>
      <c r="D71" s="13">
        <v>75.349999999999994</v>
      </c>
      <c r="E71" s="13">
        <v>6.65</v>
      </c>
      <c r="F71" s="13">
        <v>8.1097560975609806</v>
      </c>
    </row>
    <row r="72" spans="1:6" ht="14.5" customHeight="1" x14ac:dyDescent="0.35">
      <c r="A72" s="14" t="s">
        <v>195</v>
      </c>
      <c r="B72" s="14" t="s">
        <v>196</v>
      </c>
      <c r="C72" s="13">
        <v>70</v>
      </c>
      <c r="D72" s="13">
        <v>70</v>
      </c>
      <c r="E72" s="13">
        <v>0</v>
      </c>
      <c r="F72" s="13">
        <v>0</v>
      </c>
    </row>
    <row r="73" spans="1:6" ht="14.5" customHeight="1" x14ac:dyDescent="0.35">
      <c r="A73" s="14" t="s">
        <v>197</v>
      </c>
      <c r="B73" s="14" t="s">
        <v>198</v>
      </c>
      <c r="C73" s="13">
        <v>132.36000000000001</v>
      </c>
      <c r="D73" s="13">
        <v>40.78</v>
      </c>
      <c r="E73" s="13">
        <v>91.58</v>
      </c>
      <c r="F73" s="13">
        <v>69.190087639770297</v>
      </c>
    </row>
    <row r="74" spans="1:6" ht="14.5" customHeight="1" x14ac:dyDescent="0.35">
      <c r="A74" s="14" t="s">
        <v>199</v>
      </c>
      <c r="B74" s="14" t="s">
        <v>200</v>
      </c>
      <c r="C74" s="13">
        <v>0</v>
      </c>
      <c r="D74" s="13">
        <v>0</v>
      </c>
      <c r="E74" s="13">
        <v>0</v>
      </c>
      <c r="F74" s="13">
        <v>0</v>
      </c>
    </row>
    <row r="75" spans="1:6" ht="14.5" customHeight="1" x14ac:dyDescent="0.35">
      <c r="A75" s="14" t="s">
        <v>201</v>
      </c>
      <c r="B75" s="14" t="s">
        <v>202</v>
      </c>
      <c r="C75" s="13">
        <v>124.8</v>
      </c>
      <c r="D75" s="13">
        <v>124.8</v>
      </c>
      <c r="E75" s="13">
        <v>0</v>
      </c>
      <c r="F75" s="13">
        <v>0</v>
      </c>
    </row>
    <row r="76" spans="1:6" ht="14.5" customHeight="1" x14ac:dyDescent="0.35">
      <c r="A76" s="12" t="s">
        <v>81</v>
      </c>
      <c r="B76" s="12" t="s">
        <v>82</v>
      </c>
      <c r="C76" s="11">
        <v>2654.05</v>
      </c>
      <c r="D76" s="11">
        <v>2004.74</v>
      </c>
      <c r="E76" s="11">
        <v>649.30999999999995</v>
      </c>
      <c r="F76" s="11">
        <v>24.464874437180899</v>
      </c>
    </row>
    <row r="77" spans="1:6" ht="14.5" customHeight="1" x14ac:dyDescent="0.35">
      <c r="A77" s="5" t="s">
        <v>83</v>
      </c>
    </row>
  </sheetData>
  <mergeCells count="2">
    <mergeCell ref="A31:F31"/>
    <mergeCell ref="A59:F59"/>
  </mergeCells>
  <pageMargins left="0.70866141732283472" right="0.70866141732283472" top="1.3385826771653544" bottom="0.74803149606299213" header="0.19685039370078741" footer="0.31496062992125984"/>
  <pageSetup paperSize="9" scale="77" fitToHeight="0" orientation="landscape" horizontalDpi="300" verticalDpi="300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rowBreaks count="2" manualBreakCount="2">
    <brk id="30" max="6" man="1"/>
    <brk id="58" max="6" man="1"/>
  </rowBreak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18"/>
  <sheetViews>
    <sheetView topLeftCell="A9" zoomScale="95" zoomScaleNormal="95" workbookViewId="0">
      <selection sqref="A1:G18"/>
    </sheetView>
  </sheetViews>
  <sheetFormatPr defaultRowHeight="14.5" x14ac:dyDescent="0.35"/>
  <cols>
    <col min="1" max="1" width="13.36328125" customWidth="1"/>
    <col min="2" max="2" width="57.90625" customWidth="1"/>
    <col min="3" max="7" width="11.36328125" customWidth="1"/>
  </cols>
  <sheetData>
    <row r="1" spans="1:7" ht="31.75" customHeight="1" x14ac:dyDescent="0.35">
      <c r="A1" s="95" t="s">
        <v>231</v>
      </c>
      <c r="B1" s="95"/>
      <c r="C1" s="95"/>
      <c r="D1" s="95"/>
      <c r="E1" s="95"/>
      <c r="F1" s="95"/>
      <c r="G1" s="95"/>
    </row>
    <row r="2" spans="1:7" ht="43.5" x14ac:dyDescent="0.3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</row>
    <row r="3" spans="1:7" ht="29" x14ac:dyDescent="0.35">
      <c r="A3" s="18" t="s">
        <v>232</v>
      </c>
      <c r="B3" s="18" t="s">
        <v>233</v>
      </c>
      <c r="C3" s="20">
        <v>1200</v>
      </c>
      <c r="D3" s="20">
        <v>0</v>
      </c>
      <c r="E3" s="20">
        <v>0</v>
      </c>
      <c r="F3" s="20">
        <v>1200</v>
      </c>
      <c r="G3" s="20">
        <v>100</v>
      </c>
    </row>
    <row r="4" spans="1:7" x14ac:dyDescent="0.35">
      <c r="A4" s="19" t="s">
        <v>81</v>
      </c>
      <c r="B4" s="19" t="s">
        <v>82</v>
      </c>
      <c r="C4" s="21">
        <v>1200</v>
      </c>
      <c r="D4" s="21">
        <v>0</v>
      </c>
      <c r="E4" s="21">
        <v>0</v>
      </c>
      <c r="F4" s="21">
        <v>1200</v>
      </c>
      <c r="G4" s="21">
        <v>100</v>
      </c>
    </row>
    <row r="5" spans="1:7" x14ac:dyDescent="0.35">
      <c r="A5" s="5" t="s">
        <v>83</v>
      </c>
    </row>
    <row r="7" spans="1:7" ht="30" customHeight="1" x14ac:dyDescent="0.35">
      <c r="A7" s="95" t="s">
        <v>230</v>
      </c>
      <c r="B7" s="95"/>
      <c r="C7" s="95"/>
      <c r="D7" s="95"/>
      <c r="E7" s="95"/>
      <c r="F7" s="95"/>
    </row>
    <row r="8" spans="1:7" ht="43.5" x14ac:dyDescent="0.35">
      <c r="A8" s="17" t="s">
        <v>0</v>
      </c>
      <c r="B8" s="17" t="s">
        <v>1</v>
      </c>
      <c r="C8" s="17" t="s">
        <v>84</v>
      </c>
      <c r="D8" s="17" t="s">
        <v>5</v>
      </c>
      <c r="E8" s="17" t="s">
        <v>85</v>
      </c>
      <c r="F8" s="17" t="s">
        <v>86</v>
      </c>
    </row>
    <row r="9" spans="1:7" ht="31.5" customHeight="1" x14ac:dyDescent="0.35">
      <c r="A9" s="18" t="s">
        <v>232</v>
      </c>
      <c r="B9" s="18" t="s">
        <v>233</v>
      </c>
      <c r="C9" s="18" t="s">
        <v>87</v>
      </c>
      <c r="D9" s="20">
        <v>1200</v>
      </c>
      <c r="E9" s="20">
        <v>488.42</v>
      </c>
      <c r="F9" s="20">
        <v>40.701666666666704</v>
      </c>
    </row>
    <row r="10" spans="1:7" s="22" customFormat="1" x14ac:dyDescent="0.35">
      <c r="A10" s="19" t="s">
        <v>81</v>
      </c>
      <c r="B10" s="19" t="s">
        <v>82</v>
      </c>
      <c r="C10" s="19" t="s">
        <v>87</v>
      </c>
      <c r="D10" s="21">
        <v>1200</v>
      </c>
      <c r="E10" s="21">
        <v>488.42</v>
      </c>
      <c r="F10" s="21">
        <v>40.701666666666704</v>
      </c>
    </row>
    <row r="11" spans="1:7" x14ac:dyDescent="0.35">
      <c r="A11" s="19" t="s">
        <v>81</v>
      </c>
      <c r="B11" s="19" t="s">
        <v>82</v>
      </c>
      <c r="C11" s="18" t="s">
        <v>82</v>
      </c>
      <c r="D11" s="21">
        <v>1200</v>
      </c>
      <c r="E11" s="21">
        <v>488.42</v>
      </c>
      <c r="F11" s="21">
        <v>40.701666666666704</v>
      </c>
    </row>
    <row r="12" spans="1:7" x14ac:dyDescent="0.35">
      <c r="A12" s="5" t="s">
        <v>83</v>
      </c>
    </row>
    <row r="14" spans="1:7" ht="32.25" customHeight="1" x14ac:dyDescent="0.35">
      <c r="A14" s="95" t="s">
        <v>234</v>
      </c>
      <c r="B14" s="95"/>
      <c r="C14" s="95"/>
      <c r="D14" s="95"/>
      <c r="E14" s="95"/>
      <c r="F14" s="95"/>
    </row>
    <row r="15" spans="1:7" ht="29" x14ac:dyDescent="0.35">
      <c r="A15" s="17" t="s">
        <v>0</v>
      </c>
      <c r="B15" s="17" t="s">
        <v>1</v>
      </c>
      <c r="C15" s="17" t="s">
        <v>116</v>
      </c>
      <c r="D15" s="17" t="s">
        <v>91</v>
      </c>
      <c r="E15" s="17" t="s">
        <v>92</v>
      </c>
      <c r="F15" s="17" t="s">
        <v>93</v>
      </c>
    </row>
    <row r="16" spans="1:7" ht="30" customHeight="1" x14ac:dyDescent="0.35">
      <c r="A16" s="18" t="s">
        <v>232</v>
      </c>
      <c r="B16" s="18" t="s">
        <v>233</v>
      </c>
      <c r="C16" s="20">
        <v>488.42</v>
      </c>
      <c r="D16" s="20">
        <v>70.73</v>
      </c>
      <c r="E16" s="20">
        <v>417.69</v>
      </c>
      <c r="F16" s="20">
        <v>85.5186110314893</v>
      </c>
    </row>
    <row r="17" spans="1:6" x14ac:dyDescent="0.35">
      <c r="A17" s="19" t="s">
        <v>81</v>
      </c>
      <c r="B17" s="19" t="s">
        <v>82</v>
      </c>
      <c r="C17" s="21">
        <v>488.42</v>
      </c>
      <c r="D17" s="21">
        <v>70.73</v>
      </c>
      <c r="E17" s="21">
        <v>417.69</v>
      </c>
      <c r="F17" s="21">
        <v>85.5186110314893</v>
      </c>
    </row>
    <row r="18" spans="1:6" x14ac:dyDescent="0.35">
      <c r="A18" s="5" t="s">
        <v>83</v>
      </c>
    </row>
  </sheetData>
  <mergeCells count="3">
    <mergeCell ref="A7:F7"/>
    <mergeCell ref="A14:F14"/>
    <mergeCell ref="A1:G1"/>
  </mergeCells>
  <pageMargins left="0.70866141732283472" right="0.70866141732283472" top="1.3385826771653544" bottom="0.74803149606299213" header="0.19685039370078741" footer="0.31496062992125984"/>
  <pageSetup paperSize="9" fitToHeight="0" orientation="landscape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74"/>
  <sheetViews>
    <sheetView topLeftCell="A40" zoomScale="95" zoomScaleNormal="95" workbookViewId="0">
      <selection sqref="A1:G74"/>
    </sheetView>
  </sheetViews>
  <sheetFormatPr defaultColWidth="11.54296875" defaultRowHeight="14.5" x14ac:dyDescent="0.35"/>
  <cols>
    <col min="1" max="1" width="13.36328125" style="9" customWidth="1"/>
    <col min="2" max="2" width="91.54296875" style="9" customWidth="1"/>
    <col min="3" max="3" width="11.1796875" style="9" customWidth="1"/>
    <col min="4" max="4" width="11.36328125" style="9" customWidth="1"/>
    <col min="5" max="5" width="9.6328125" style="9" customWidth="1"/>
    <col min="6" max="7" width="11.36328125" style="9" customWidth="1"/>
    <col min="8" max="16384" width="11.54296875" style="9"/>
  </cols>
  <sheetData>
    <row r="1" spans="1:7" x14ac:dyDescent="0.35">
      <c r="A1" s="38" t="s">
        <v>466</v>
      </c>
    </row>
    <row r="2" spans="1:7" ht="43.5" x14ac:dyDescent="0.3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</row>
    <row r="3" spans="1:7" ht="14.5" customHeight="1" x14ac:dyDescent="0.35">
      <c r="A3" s="14" t="s">
        <v>398</v>
      </c>
      <c r="B3" s="14" t="s">
        <v>399</v>
      </c>
      <c r="C3" s="13">
        <v>2</v>
      </c>
      <c r="D3" s="13">
        <v>2</v>
      </c>
      <c r="E3" s="13">
        <v>0</v>
      </c>
      <c r="F3" s="13">
        <v>0</v>
      </c>
      <c r="G3" s="13">
        <v>0</v>
      </c>
    </row>
    <row r="4" spans="1:7" ht="14.5" customHeight="1" x14ac:dyDescent="0.35">
      <c r="A4" s="14" t="s">
        <v>400</v>
      </c>
      <c r="B4" s="14" t="s">
        <v>401</v>
      </c>
      <c r="C4" s="13">
        <v>16</v>
      </c>
      <c r="D4" s="13">
        <v>16</v>
      </c>
      <c r="E4" s="13">
        <v>0</v>
      </c>
      <c r="F4" s="13">
        <v>0</v>
      </c>
      <c r="G4" s="13">
        <v>0</v>
      </c>
    </row>
    <row r="5" spans="1:7" ht="14.5" customHeight="1" x14ac:dyDescent="0.35">
      <c r="A5" s="14" t="s">
        <v>402</v>
      </c>
      <c r="B5" s="14" t="s">
        <v>403</v>
      </c>
      <c r="C5" s="13">
        <v>25</v>
      </c>
      <c r="D5" s="13">
        <v>25</v>
      </c>
      <c r="E5" s="13">
        <v>0</v>
      </c>
      <c r="F5" s="13">
        <v>0</v>
      </c>
      <c r="G5" s="13">
        <v>0</v>
      </c>
    </row>
    <row r="6" spans="1:7" ht="14.5" customHeight="1" x14ac:dyDescent="0.35">
      <c r="A6" s="14" t="s">
        <v>404</v>
      </c>
      <c r="B6" s="14" t="s">
        <v>405</v>
      </c>
      <c r="C6" s="13">
        <v>73</v>
      </c>
      <c r="D6" s="13">
        <v>73</v>
      </c>
      <c r="E6" s="13">
        <v>0</v>
      </c>
      <c r="F6" s="13">
        <v>0</v>
      </c>
      <c r="G6" s="13">
        <v>0</v>
      </c>
    </row>
    <row r="7" spans="1:7" ht="14.5" customHeight="1" x14ac:dyDescent="0.35">
      <c r="A7" s="14" t="s">
        <v>406</v>
      </c>
      <c r="B7" s="14" t="s">
        <v>407</v>
      </c>
      <c r="C7" s="13">
        <v>200</v>
      </c>
      <c r="D7" s="13">
        <v>0</v>
      </c>
      <c r="E7" s="13">
        <v>0</v>
      </c>
      <c r="F7" s="13">
        <v>200</v>
      </c>
      <c r="G7" s="13">
        <v>100</v>
      </c>
    </row>
    <row r="8" spans="1:7" ht="14.5" customHeight="1" x14ac:dyDescent="0.35">
      <c r="A8" s="14" t="s">
        <v>408</v>
      </c>
      <c r="B8" s="14" t="s">
        <v>409</v>
      </c>
      <c r="C8" s="13">
        <v>20</v>
      </c>
      <c r="D8" s="13">
        <v>20</v>
      </c>
      <c r="E8" s="13">
        <v>0</v>
      </c>
      <c r="F8" s="13">
        <v>0</v>
      </c>
      <c r="G8" s="13">
        <v>0</v>
      </c>
    </row>
    <row r="9" spans="1:7" ht="14.5" customHeight="1" x14ac:dyDescent="0.35">
      <c r="A9" s="14" t="s">
        <v>410</v>
      </c>
      <c r="B9" s="14" t="s">
        <v>411</v>
      </c>
      <c r="C9" s="13">
        <v>5</v>
      </c>
      <c r="D9" s="13">
        <v>5</v>
      </c>
      <c r="E9" s="13">
        <v>0</v>
      </c>
      <c r="F9" s="13">
        <v>0</v>
      </c>
      <c r="G9" s="13">
        <v>0</v>
      </c>
    </row>
    <row r="10" spans="1:7" ht="14.5" customHeight="1" x14ac:dyDescent="0.35">
      <c r="A10" s="14" t="s">
        <v>412</v>
      </c>
      <c r="B10" s="14" t="s">
        <v>413</v>
      </c>
      <c r="C10" s="13">
        <v>58</v>
      </c>
      <c r="D10" s="13">
        <v>58</v>
      </c>
      <c r="E10" s="13">
        <v>0</v>
      </c>
      <c r="F10" s="13">
        <v>0</v>
      </c>
      <c r="G10" s="13">
        <v>0</v>
      </c>
    </row>
    <row r="11" spans="1:7" ht="14.5" customHeight="1" x14ac:dyDescent="0.35">
      <c r="A11" s="14" t="s">
        <v>414</v>
      </c>
      <c r="B11" s="14" t="s">
        <v>415</v>
      </c>
      <c r="C11" s="13">
        <v>10</v>
      </c>
      <c r="D11" s="13">
        <v>10</v>
      </c>
      <c r="E11" s="13">
        <v>0</v>
      </c>
      <c r="F11" s="13">
        <v>0</v>
      </c>
      <c r="G11" s="13">
        <v>0</v>
      </c>
    </row>
    <row r="12" spans="1:7" ht="14.5" customHeight="1" x14ac:dyDescent="0.35">
      <c r="A12" s="14" t="s">
        <v>416</v>
      </c>
      <c r="B12" s="14" t="s">
        <v>417</v>
      </c>
      <c r="C12" s="13">
        <v>36</v>
      </c>
      <c r="D12" s="13">
        <v>36</v>
      </c>
      <c r="E12" s="13">
        <v>0</v>
      </c>
      <c r="F12" s="13">
        <v>0</v>
      </c>
      <c r="G12" s="13">
        <v>0</v>
      </c>
    </row>
    <row r="13" spans="1:7" ht="14.5" customHeight="1" x14ac:dyDescent="0.35">
      <c r="A13" s="14" t="s">
        <v>418</v>
      </c>
      <c r="B13" s="14" t="s">
        <v>419</v>
      </c>
      <c r="C13" s="13">
        <v>10</v>
      </c>
      <c r="D13" s="13">
        <v>10</v>
      </c>
      <c r="E13" s="13">
        <v>0</v>
      </c>
      <c r="F13" s="13">
        <v>0</v>
      </c>
      <c r="G13" s="13">
        <v>0</v>
      </c>
    </row>
    <row r="14" spans="1:7" ht="14.5" customHeight="1" x14ac:dyDescent="0.35">
      <c r="A14" s="14" t="s">
        <v>420</v>
      </c>
      <c r="B14" s="14" t="s">
        <v>421</v>
      </c>
      <c r="C14" s="13">
        <v>45</v>
      </c>
      <c r="D14" s="13">
        <v>35</v>
      </c>
      <c r="E14" s="13">
        <v>0</v>
      </c>
      <c r="F14" s="13">
        <v>10</v>
      </c>
      <c r="G14" s="13">
        <v>22.2222222222222</v>
      </c>
    </row>
    <row r="15" spans="1:7" ht="14.5" customHeight="1" x14ac:dyDescent="0.35">
      <c r="A15" s="14" t="s">
        <v>422</v>
      </c>
      <c r="B15" s="14" t="s">
        <v>423</v>
      </c>
      <c r="C15" s="13">
        <v>299.99</v>
      </c>
      <c r="D15" s="13">
        <v>38.65</v>
      </c>
      <c r="E15" s="13">
        <v>0</v>
      </c>
      <c r="F15" s="13">
        <v>261.33999999999997</v>
      </c>
      <c r="G15" s="13">
        <v>87.116237207906906</v>
      </c>
    </row>
    <row r="16" spans="1:7" ht="14.5" customHeight="1" x14ac:dyDescent="0.35">
      <c r="A16" s="14" t="s">
        <v>424</v>
      </c>
      <c r="B16" s="14" t="s">
        <v>425</v>
      </c>
      <c r="C16" s="13">
        <v>300</v>
      </c>
      <c r="D16" s="13">
        <v>0</v>
      </c>
      <c r="E16" s="13">
        <v>0</v>
      </c>
      <c r="F16" s="13">
        <v>300</v>
      </c>
      <c r="G16" s="13">
        <v>100</v>
      </c>
    </row>
    <row r="17" spans="1:7" ht="14.5" customHeight="1" x14ac:dyDescent="0.35">
      <c r="A17" s="14" t="s">
        <v>426</v>
      </c>
      <c r="B17" s="14" t="s">
        <v>427</v>
      </c>
      <c r="C17" s="13">
        <v>1020</v>
      </c>
      <c r="D17" s="13">
        <v>26.14</v>
      </c>
      <c r="E17" s="13">
        <v>0</v>
      </c>
      <c r="F17" s="13">
        <v>993.86</v>
      </c>
      <c r="G17" s="13">
        <v>97.437254901960799</v>
      </c>
    </row>
    <row r="18" spans="1:7" ht="14.5" customHeight="1" x14ac:dyDescent="0.35">
      <c r="A18" s="14" t="s">
        <v>428</v>
      </c>
      <c r="B18" s="14" t="s">
        <v>429</v>
      </c>
      <c r="C18" s="13">
        <v>600</v>
      </c>
      <c r="D18" s="13">
        <v>10</v>
      </c>
      <c r="E18" s="13">
        <v>0</v>
      </c>
      <c r="F18" s="13">
        <v>590</v>
      </c>
      <c r="G18" s="13">
        <v>98.3333333333333</v>
      </c>
    </row>
    <row r="19" spans="1:7" ht="14.5" customHeight="1" x14ac:dyDescent="0.35">
      <c r="A19" s="14" t="s">
        <v>430</v>
      </c>
      <c r="B19" s="14" t="s">
        <v>431</v>
      </c>
      <c r="C19" s="13">
        <v>300</v>
      </c>
      <c r="D19" s="13">
        <v>1.22</v>
      </c>
      <c r="E19" s="13">
        <v>0</v>
      </c>
      <c r="F19" s="13">
        <v>298.77999999999997</v>
      </c>
      <c r="G19" s="13">
        <v>99.593333333333305</v>
      </c>
    </row>
    <row r="20" spans="1:7" ht="14.5" customHeight="1" x14ac:dyDescent="0.35">
      <c r="A20" s="14" t="s">
        <v>432</v>
      </c>
      <c r="B20" s="14" t="s">
        <v>433</v>
      </c>
      <c r="C20" s="13">
        <v>800</v>
      </c>
      <c r="D20" s="13">
        <v>10</v>
      </c>
      <c r="E20" s="13">
        <v>0</v>
      </c>
      <c r="F20" s="13">
        <v>790</v>
      </c>
      <c r="G20" s="13">
        <v>98.75</v>
      </c>
    </row>
    <row r="21" spans="1:7" ht="14.5" customHeight="1" x14ac:dyDescent="0.35">
      <c r="A21" s="14" t="s">
        <v>434</v>
      </c>
      <c r="B21" s="14" t="s">
        <v>435</v>
      </c>
      <c r="C21" s="13">
        <v>230</v>
      </c>
      <c r="D21" s="13">
        <v>11.63</v>
      </c>
      <c r="E21" s="13">
        <v>0</v>
      </c>
      <c r="F21" s="13">
        <v>218.37</v>
      </c>
      <c r="G21" s="13">
        <v>94.943478260869597</v>
      </c>
    </row>
    <row r="22" spans="1:7" ht="14.5" customHeight="1" x14ac:dyDescent="0.35">
      <c r="A22" s="14" t="s">
        <v>436</v>
      </c>
      <c r="B22" s="14" t="s">
        <v>437</v>
      </c>
      <c r="C22" s="13">
        <v>10</v>
      </c>
      <c r="D22" s="13">
        <v>0.39</v>
      </c>
      <c r="E22" s="13">
        <v>0</v>
      </c>
      <c r="F22" s="13">
        <v>9.61</v>
      </c>
      <c r="G22" s="13">
        <v>96.1</v>
      </c>
    </row>
    <row r="23" spans="1:7" ht="14.5" customHeight="1" x14ac:dyDescent="0.35">
      <c r="A23" s="14" t="s">
        <v>438</v>
      </c>
      <c r="B23" s="14" t="s">
        <v>439</v>
      </c>
      <c r="C23" s="13">
        <v>115</v>
      </c>
      <c r="D23" s="13">
        <v>4.58</v>
      </c>
      <c r="E23" s="13">
        <v>0</v>
      </c>
      <c r="F23" s="13">
        <v>110.42</v>
      </c>
      <c r="G23" s="13">
        <v>96.017391304347797</v>
      </c>
    </row>
    <row r="24" spans="1:7" ht="14.5" customHeight="1" x14ac:dyDescent="0.35">
      <c r="A24" s="14" t="s">
        <v>440</v>
      </c>
      <c r="B24" s="14" t="s">
        <v>441</v>
      </c>
      <c r="C24" s="13">
        <v>10.01</v>
      </c>
      <c r="D24" s="13">
        <v>0.39</v>
      </c>
      <c r="E24" s="13">
        <v>0</v>
      </c>
      <c r="F24" s="13">
        <v>9.6199999999999992</v>
      </c>
      <c r="G24" s="13">
        <v>96.103896103896105</v>
      </c>
    </row>
    <row r="25" spans="1:7" ht="14.5" customHeight="1" x14ac:dyDescent="0.35">
      <c r="A25" s="12" t="s">
        <v>81</v>
      </c>
      <c r="B25" s="12" t="s">
        <v>82</v>
      </c>
      <c r="C25" s="11">
        <v>4205</v>
      </c>
      <c r="D25" s="11">
        <v>393.8</v>
      </c>
      <c r="E25" s="11">
        <v>0</v>
      </c>
      <c r="F25" s="11">
        <v>3811.2</v>
      </c>
      <c r="G25" s="11">
        <v>90.6349583828775</v>
      </c>
    </row>
    <row r="26" spans="1:7" ht="14.5" customHeight="1" x14ac:dyDescent="0.35">
      <c r="A26" s="5" t="s">
        <v>83</v>
      </c>
    </row>
    <row r="28" spans="1:7" ht="28.25" customHeight="1" x14ac:dyDescent="0.35">
      <c r="A28" s="97" t="s">
        <v>465</v>
      </c>
      <c r="B28" s="97"/>
      <c r="C28" s="97"/>
      <c r="D28" s="97"/>
      <c r="E28" s="97"/>
      <c r="F28" s="97"/>
    </row>
    <row r="29" spans="1:7" ht="43.5" x14ac:dyDescent="0.35">
      <c r="A29" s="15" t="s">
        <v>0</v>
      </c>
      <c r="B29" s="15" t="s">
        <v>1</v>
      </c>
      <c r="C29" s="15" t="s">
        <v>84</v>
      </c>
      <c r="D29" s="15" t="s">
        <v>5</v>
      </c>
      <c r="E29" s="15" t="s">
        <v>85</v>
      </c>
      <c r="F29" s="15" t="s">
        <v>86</v>
      </c>
    </row>
    <row r="30" spans="1:7" ht="14.5" customHeight="1" x14ac:dyDescent="0.35">
      <c r="A30" s="14" t="s">
        <v>406</v>
      </c>
      <c r="B30" s="14" t="s">
        <v>407</v>
      </c>
      <c r="C30" s="14" t="s">
        <v>87</v>
      </c>
      <c r="D30" s="13">
        <v>168.47</v>
      </c>
      <c r="E30" s="13">
        <v>59.05</v>
      </c>
      <c r="F30" s="13">
        <v>35.050750875526802</v>
      </c>
    </row>
    <row r="31" spans="1:7" ht="14.5" customHeight="1" x14ac:dyDescent="0.35">
      <c r="A31" s="14" t="s">
        <v>420</v>
      </c>
      <c r="B31" s="14" t="s">
        <v>421</v>
      </c>
      <c r="C31" s="14" t="s">
        <v>87</v>
      </c>
      <c r="D31" s="13">
        <v>10</v>
      </c>
      <c r="E31" s="13">
        <v>4</v>
      </c>
      <c r="F31" s="13">
        <v>40</v>
      </c>
    </row>
    <row r="32" spans="1:7" ht="27.5" customHeight="1" x14ac:dyDescent="0.35">
      <c r="A32" s="14" t="s">
        <v>422</v>
      </c>
      <c r="B32" s="14" t="s">
        <v>423</v>
      </c>
      <c r="C32" s="14" t="s">
        <v>87</v>
      </c>
      <c r="D32" s="13">
        <v>260.26</v>
      </c>
      <c r="E32" s="13">
        <v>122.45</v>
      </c>
      <c r="F32" s="13">
        <v>47.0491047414124</v>
      </c>
    </row>
    <row r="33" spans="1:6" ht="14.5" customHeight="1" x14ac:dyDescent="0.35">
      <c r="A33" s="14" t="s">
        <v>424</v>
      </c>
      <c r="B33" s="14" t="s">
        <v>425</v>
      </c>
      <c r="C33" s="14" t="s">
        <v>87</v>
      </c>
      <c r="D33" s="13">
        <v>300</v>
      </c>
      <c r="E33" s="13">
        <v>115.57</v>
      </c>
      <c r="F33" s="13">
        <v>38.523333333333298</v>
      </c>
    </row>
    <row r="34" spans="1:6" ht="14.5" customHeight="1" x14ac:dyDescent="0.35">
      <c r="A34" s="14" t="s">
        <v>426</v>
      </c>
      <c r="B34" s="14" t="s">
        <v>427</v>
      </c>
      <c r="C34" s="14" t="s">
        <v>87</v>
      </c>
      <c r="D34" s="13">
        <v>976.82</v>
      </c>
      <c r="E34" s="13">
        <v>396.5</v>
      </c>
      <c r="F34" s="13">
        <v>40.590896992281102</v>
      </c>
    </row>
    <row r="35" spans="1:6" ht="14.5" customHeight="1" x14ac:dyDescent="0.35">
      <c r="A35" s="14" t="s">
        <v>428</v>
      </c>
      <c r="B35" s="14" t="s">
        <v>429</v>
      </c>
      <c r="C35" s="14" t="s">
        <v>87</v>
      </c>
      <c r="D35" s="13">
        <v>564.69000000000005</v>
      </c>
      <c r="E35" s="13">
        <v>293.22000000000003</v>
      </c>
      <c r="F35" s="13">
        <v>51.925835414121003</v>
      </c>
    </row>
    <row r="36" spans="1:6" ht="14.5" customHeight="1" x14ac:dyDescent="0.35">
      <c r="A36" s="14" t="s">
        <v>430</v>
      </c>
      <c r="B36" s="14" t="s">
        <v>431</v>
      </c>
      <c r="C36" s="14" t="s">
        <v>87</v>
      </c>
      <c r="D36" s="13">
        <v>293.52</v>
      </c>
      <c r="E36" s="13">
        <v>120.78</v>
      </c>
      <c r="F36" s="13">
        <v>41.148814390842197</v>
      </c>
    </row>
    <row r="37" spans="1:6" ht="28" customHeight="1" x14ac:dyDescent="0.35">
      <c r="A37" s="14" t="s">
        <v>432</v>
      </c>
      <c r="B37" s="14" t="s">
        <v>433</v>
      </c>
      <c r="C37" s="14" t="s">
        <v>87</v>
      </c>
      <c r="D37" s="13">
        <v>632.83000000000004</v>
      </c>
      <c r="E37" s="13">
        <v>337.34</v>
      </c>
      <c r="F37" s="13">
        <v>53.306575225574001</v>
      </c>
    </row>
    <row r="38" spans="1:6" ht="14.5" customHeight="1" x14ac:dyDescent="0.35">
      <c r="A38" s="14" t="s">
        <v>434</v>
      </c>
      <c r="B38" s="14" t="s">
        <v>435</v>
      </c>
      <c r="C38" s="14" t="s">
        <v>87</v>
      </c>
      <c r="D38" s="13">
        <v>218.36</v>
      </c>
      <c r="E38" s="13">
        <v>0.95</v>
      </c>
      <c r="F38" s="13">
        <v>0.43506136655064997</v>
      </c>
    </row>
    <row r="39" spans="1:6" ht="14.5" customHeight="1" x14ac:dyDescent="0.35">
      <c r="A39" s="14" t="s">
        <v>436</v>
      </c>
      <c r="B39" s="14" t="s">
        <v>437</v>
      </c>
      <c r="C39" s="14" t="s">
        <v>87</v>
      </c>
      <c r="D39" s="13">
        <v>9.59</v>
      </c>
      <c r="E39" s="13">
        <v>3.68</v>
      </c>
      <c r="F39" s="13">
        <v>38.373305526590201</v>
      </c>
    </row>
    <row r="40" spans="1:6" ht="14.5" customHeight="1" x14ac:dyDescent="0.35">
      <c r="A40" s="14" t="s">
        <v>438</v>
      </c>
      <c r="B40" s="14" t="s">
        <v>439</v>
      </c>
      <c r="C40" s="14" t="s">
        <v>87</v>
      </c>
      <c r="D40" s="13">
        <v>107.12</v>
      </c>
      <c r="E40" s="13">
        <v>39.11</v>
      </c>
      <c r="F40" s="13">
        <v>36.510455563853597</v>
      </c>
    </row>
    <row r="41" spans="1:6" ht="14.5" customHeight="1" x14ac:dyDescent="0.35">
      <c r="A41" s="14" t="s">
        <v>440</v>
      </c>
      <c r="B41" s="14" t="s">
        <v>441</v>
      </c>
      <c r="C41" s="14" t="s">
        <v>87</v>
      </c>
      <c r="D41" s="13">
        <v>9.58</v>
      </c>
      <c r="E41" s="13">
        <v>4.12</v>
      </c>
      <c r="F41" s="13">
        <v>43.006263048016699</v>
      </c>
    </row>
    <row r="42" spans="1:6" ht="14.5" customHeight="1" x14ac:dyDescent="0.35">
      <c r="A42" s="14" t="s">
        <v>442</v>
      </c>
      <c r="B42" s="14" t="s">
        <v>443</v>
      </c>
      <c r="C42" s="14" t="s">
        <v>87</v>
      </c>
      <c r="D42" s="13">
        <v>19.2</v>
      </c>
      <c r="E42" s="13">
        <v>7.79</v>
      </c>
      <c r="F42" s="13">
        <v>40.5729166666667</v>
      </c>
    </row>
    <row r="43" spans="1:6" s="16" customFormat="1" ht="14.5" customHeight="1" x14ac:dyDescent="0.35">
      <c r="A43" s="12" t="s">
        <v>81</v>
      </c>
      <c r="B43" s="14" t="s">
        <v>82</v>
      </c>
      <c r="C43" s="12" t="s">
        <v>87</v>
      </c>
      <c r="D43" s="11">
        <v>3570.44</v>
      </c>
      <c r="E43" s="11">
        <v>1504.56</v>
      </c>
      <c r="F43" s="11">
        <v>42.139344170466401</v>
      </c>
    </row>
    <row r="44" spans="1:6" ht="14.5" customHeight="1" x14ac:dyDescent="0.35">
      <c r="A44" s="14" t="s">
        <v>406</v>
      </c>
      <c r="B44" s="14" t="s">
        <v>407</v>
      </c>
      <c r="C44" s="14" t="s">
        <v>88</v>
      </c>
      <c r="D44" s="13">
        <v>31.53</v>
      </c>
      <c r="E44" s="13">
        <v>7.26</v>
      </c>
      <c r="F44" s="13">
        <v>23.025689819219799</v>
      </c>
    </row>
    <row r="45" spans="1:6" ht="14.5" customHeight="1" x14ac:dyDescent="0.35">
      <c r="A45" s="12" t="s">
        <v>81</v>
      </c>
      <c r="B45" s="14" t="s">
        <v>82</v>
      </c>
      <c r="C45" s="12" t="s">
        <v>88</v>
      </c>
      <c r="D45" s="11">
        <v>31.53</v>
      </c>
      <c r="E45" s="11">
        <v>7.26</v>
      </c>
      <c r="F45" s="11">
        <v>23.025689819219799</v>
      </c>
    </row>
    <row r="46" spans="1:6" s="16" customFormat="1" ht="28.5" customHeight="1" x14ac:dyDescent="0.35">
      <c r="A46" s="14" t="s">
        <v>422</v>
      </c>
      <c r="B46" s="14" t="s">
        <v>423</v>
      </c>
      <c r="C46" s="14" t="s">
        <v>89</v>
      </c>
      <c r="D46" s="13">
        <v>1.08</v>
      </c>
      <c r="E46" s="13">
        <v>0.48</v>
      </c>
      <c r="F46" s="13">
        <v>44.4444444444444</v>
      </c>
    </row>
    <row r="47" spans="1:6" ht="14.5" customHeight="1" x14ac:dyDescent="0.35">
      <c r="A47" s="14" t="s">
        <v>426</v>
      </c>
      <c r="B47" s="14" t="s">
        <v>427</v>
      </c>
      <c r="C47" s="14" t="s">
        <v>89</v>
      </c>
      <c r="D47" s="13">
        <v>17.04</v>
      </c>
      <c r="E47" s="13">
        <v>7.09</v>
      </c>
      <c r="F47" s="13">
        <v>41.607981220657301</v>
      </c>
    </row>
    <row r="48" spans="1:6" ht="14.5" customHeight="1" x14ac:dyDescent="0.35">
      <c r="A48" s="14" t="s">
        <v>428</v>
      </c>
      <c r="B48" s="14" t="s">
        <v>429</v>
      </c>
      <c r="C48" s="14" t="s">
        <v>89</v>
      </c>
      <c r="D48" s="13">
        <v>25.31</v>
      </c>
      <c r="E48" s="13">
        <v>13.16</v>
      </c>
      <c r="F48" s="13">
        <v>51.995258790991699</v>
      </c>
    </row>
    <row r="49" spans="1:6" ht="14.5" customHeight="1" x14ac:dyDescent="0.35">
      <c r="A49" s="14" t="s">
        <v>430</v>
      </c>
      <c r="B49" s="14" t="s">
        <v>431</v>
      </c>
      <c r="C49" s="14" t="s">
        <v>89</v>
      </c>
      <c r="D49" s="13">
        <v>5.26</v>
      </c>
      <c r="E49" s="13">
        <v>1.08</v>
      </c>
      <c r="F49" s="13">
        <v>20.532319391634999</v>
      </c>
    </row>
    <row r="50" spans="1:6" ht="27.5" customHeight="1" x14ac:dyDescent="0.35">
      <c r="A50" s="14" t="s">
        <v>432</v>
      </c>
      <c r="B50" s="14" t="s">
        <v>433</v>
      </c>
      <c r="C50" s="14" t="s">
        <v>89</v>
      </c>
      <c r="D50" s="13">
        <v>157.16999999999999</v>
      </c>
      <c r="E50" s="13">
        <v>82.02</v>
      </c>
      <c r="F50" s="13">
        <v>52.185531589998099</v>
      </c>
    </row>
    <row r="51" spans="1:6" ht="26.5" customHeight="1" x14ac:dyDescent="0.35">
      <c r="A51" s="14" t="s">
        <v>436</v>
      </c>
      <c r="B51" s="14" t="s">
        <v>437</v>
      </c>
      <c r="C51" s="14" t="s">
        <v>89</v>
      </c>
      <c r="D51" s="13">
        <v>0.02</v>
      </c>
      <c r="E51" s="13">
        <v>0.01</v>
      </c>
      <c r="F51" s="13">
        <v>50</v>
      </c>
    </row>
    <row r="52" spans="1:6" s="16" customFormat="1" ht="14.5" customHeight="1" x14ac:dyDescent="0.35">
      <c r="A52" s="14" t="s">
        <v>438</v>
      </c>
      <c r="B52" s="14" t="s">
        <v>439</v>
      </c>
      <c r="C52" s="14" t="s">
        <v>89</v>
      </c>
      <c r="D52" s="13">
        <v>3.3</v>
      </c>
      <c r="E52" s="13">
        <v>1.2</v>
      </c>
      <c r="F52" s="13">
        <v>36.363636363636402</v>
      </c>
    </row>
    <row r="53" spans="1:6" ht="14.5" customHeight="1" x14ac:dyDescent="0.35">
      <c r="A53" s="14" t="s">
        <v>440</v>
      </c>
      <c r="B53" s="14" t="s">
        <v>441</v>
      </c>
      <c r="C53" s="14" t="s">
        <v>89</v>
      </c>
      <c r="D53" s="13">
        <v>0.04</v>
      </c>
      <c r="E53" s="13">
        <v>0.02</v>
      </c>
      <c r="F53" s="13">
        <v>50</v>
      </c>
    </row>
    <row r="54" spans="1:6" ht="14.5" customHeight="1" x14ac:dyDescent="0.35">
      <c r="A54" s="12" t="s">
        <v>81</v>
      </c>
      <c r="B54" s="14" t="s">
        <v>82</v>
      </c>
      <c r="C54" s="12" t="s">
        <v>89</v>
      </c>
      <c r="D54" s="11">
        <v>209.22</v>
      </c>
      <c r="E54" s="11">
        <v>105.06</v>
      </c>
      <c r="F54" s="11">
        <v>50.2150845999426</v>
      </c>
    </row>
    <row r="55" spans="1:6" ht="14.5" customHeight="1" x14ac:dyDescent="0.35">
      <c r="A55" s="12" t="s">
        <v>81</v>
      </c>
      <c r="B55" s="19" t="s">
        <v>82</v>
      </c>
      <c r="C55" s="18" t="s">
        <v>82</v>
      </c>
      <c r="D55" s="11">
        <v>3811.19</v>
      </c>
      <c r="E55" s="11">
        <v>1616.88</v>
      </c>
      <c r="F55" s="11">
        <v>42.424544564820998</v>
      </c>
    </row>
    <row r="56" spans="1:6" ht="14.5" customHeight="1" x14ac:dyDescent="0.35">
      <c r="A56" s="5" t="s">
        <v>83</v>
      </c>
    </row>
    <row r="58" spans="1:6" ht="28.75" customHeight="1" x14ac:dyDescent="0.35">
      <c r="A58" s="97" t="s">
        <v>464</v>
      </c>
      <c r="B58" s="97"/>
      <c r="C58" s="97"/>
      <c r="D58" s="97"/>
      <c r="E58" s="97"/>
      <c r="F58" s="97"/>
    </row>
    <row r="59" spans="1:6" ht="29" x14ac:dyDescent="0.35">
      <c r="A59" s="15" t="s">
        <v>0</v>
      </c>
      <c r="B59" s="15" t="s">
        <v>1</v>
      </c>
      <c r="C59" s="15" t="s">
        <v>116</v>
      </c>
      <c r="D59" s="15" t="s">
        <v>91</v>
      </c>
      <c r="E59" s="15" t="s">
        <v>92</v>
      </c>
      <c r="F59" s="15" t="s">
        <v>93</v>
      </c>
    </row>
    <row r="60" spans="1:6" ht="14.5" customHeight="1" x14ac:dyDescent="0.35">
      <c r="A60" s="14" t="s">
        <v>406</v>
      </c>
      <c r="B60" s="14" t="s">
        <v>407</v>
      </c>
      <c r="C60" s="13">
        <v>66.31</v>
      </c>
      <c r="D60" s="13">
        <v>7.26</v>
      </c>
      <c r="E60" s="13">
        <v>59.05</v>
      </c>
      <c r="F60" s="13">
        <v>89.051425124415601</v>
      </c>
    </row>
    <row r="61" spans="1:6" ht="14.5" customHeight="1" x14ac:dyDescent="0.35">
      <c r="A61" s="14" t="s">
        <v>420</v>
      </c>
      <c r="B61" s="14" t="s">
        <v>421</v>
      </c>
      <c r="C61" s="13">
        <v>4</v>
      </c>
      <c r="D61" s="13">
        <v>4</v>
      </c>
      <c r="E61" s="13">
        <v>0</v>
      </c>
      <c r="F61" s="13">
        <v>0</v>
      </c>
    </row>
    <row r="62" spans="1:6" ht="27.5" customHeight="1" x14ac:dyDescent="0.35">
      <c r="A62" s="14" t="s">
        <v>422</v>
      </c>
      <c r="B62" s="14" t="s">
        <v>423</v>
      </c>
      <c r="C62" s="13">
        <v>122.93</v>
      </c>
      <c r="D62" s="13">
        <v>0.48</v>
      </c>
      <c r="E62" s="13">
        <v>122.45</v>
      </c>
      <c r="F62" s="13">
        <v>99.609533881070504</v>
      </c>
    </row>
    <row r="63" spans="1:6" ht="14.5" customHeight="1" x14ac:dyDescent="0.35">
      <c r="A63" s="14" t="s">
        <v>424</v>
      </c>
      <c r="B63" s="14" t="s">
        <v>425</v>
      </c>
      <c r="C63" s="13">
        <v>115.57</v>
      </c>
      <c r="D63" s="13">
        <v>0</v>
      </c>
      <c r="E63" s="13">
        <v>115.57</v>
      </c>
      <c r="F63" s="13">
        <v>100</v>
      </c>
    </row>
    <row r="64" spans="1:6" ht="14.5" customHeight="1" x14ac:dyDescent="0.35">
      <c r="A64" s="14" t="s">
        <v>426</v>
      </c>
      <c r="B64" s="14" t="s">
        <v>427</v>
      </c>
      <c r="C64" s="13">
        <v>403.59</v>
      </c>
      <c r="D64" s="13">
        <v>84.27</v>
      </c>
      <c r="E64" s="13">
        <v>319.32</v>
      </c>
      <c r="F64" s="13">
        <v>79.119898907306904</v>
      </c>
    </row>
    <row r="65" spans="1:6" ht="14.5" customHeight="1" x14ac:dyDescent="0.35">
      <c r="A65" s="14" t="s">
        <v>428</v>
      </c>
      <c r="B65" s="14" t="s">
        <v>429</v>
      </c>
      <c r="C65" s="13">
        <v>306.38</v>
      </c>
      <c r="D65" s="13">
        <v>71.22</v>
      </c>
      <c r="E65" s="13">
        <v>235.16</v>
      </c>
      <c r="F65" s="13">
        <v>76.754357334029606</v>
      </c>
    </row>
    <row r="66" spans="1:6" ht="14.5" customHeight="1" x14ac:dyDescent="0.35">
      <c r="A66" s="14" t="s">
        <v>430</v>
      </c>
      <c r="B66" s="14" t="s">
        <v>431</v>
      </c>
      <c r="C66" s="13">
        <v>121.86</v>
      </c>
      <c r="D66" s="13">
        <v>1.36</v>
      </c>
      <c r="E66" s="13">
        <v>120.5</v>
      </c>
      <c r="F66" s="13">
        <v>98.883965205974107</v>
      </c>
    </row>
    <row r="67" spans="1:6" ht="32" customHeight="1" x14ac:dyDescent="0.35">
      <c r="A67" s="14" t="s">
        <v>432</v>
      </c>
      <c r="B67" s="14" t="s">
        <v>433</v>
      </c>
      <c r="C67" s="13">
        <v>419.36</v>
      </c>
      <c r="D67" s="13">
        <v>82.02</v>
      </c>
      <c r="E67" s="13">
        <v>337.34</v>
      </c>
      <c r="F67" s="13">
        <v>80.441625333842097</v>
      </c>
    </row>
    <row r="68" spans="1:6" ht="14.5" customHeight="1" x14ac:dyDescent="0.35">
      <c r="A68" s="14" t="s">
        <v>434</v>
      </c>
      <c r="B68" s="14" t="s">
        <v>435</v>
      </c>
      <c r="C68" s="13">
        <v>0.95</v>
      </c>
      <c r="D68" s="13">
        <v>0</v>
      </c>
      <c r="E68" s="13">
        <v>0.95</v>
      </c>
      <c r="F68" s="13">
        <v>100</v>
      </c>
    </row>
    <row r="69" spans="1:6" ht="31.5" customHeight="1" x14ac:dyDescent="0.35">
      <c r="A69" s="14" t="s">
        <v>436</v>
      </c>
      <c r="B69" s="14" t="s">
        <v>437</v>
      </c>
      <c r="C69" s="13">
        <v>3.69</v>
      </c>
      <c r="D69" s="13">
        <v>0.01</v>
      </c>
      <c r="E69" s="13">
        <v>3.68</v>
      </c>
      <c r="F69" s="13">
        <v>99.728997289972895</v>
      </c>
    </row>
    <row r="70" spans="1:6" ht="14.5" customHeight="1" x14ac:dyDescent="0.35">
      <c r="A70" s="14" t="s">
        <v>438</v>
      </c>
      <c r="B70" s="14" t="s">
        <v>439</v>
      </c>
      <c r="C70" s="13">
        <v>40.31</v>
      </c>
      <c r="D70" s="13">
        <v>1.2</v>
      </c>
      <c r="E70" s="13">
        <v>39.11</v>
      </c>
      <c r="F70" s="13">
        <v>97.023071198213799</v>
      </c>
    </row>
    <row r="71" spans="1:6" ht="14.5" customHeight="1" x14ac:dyDescent="0.35">
      <c r="A71" s="14" t="s">
        <v>440</v>
      </c>
      <c r="B71" s="14" t="s">
        <v>441</v>
      </c>
      <c r="C71" s="13">
        <v>4.1399999999999997</v>
      </c>
      <c r="D71" s="13">
        <v>0.02</v>
      </c>
      <c r="E71" s="13">
        <v>4.12</v>
      </c>
      <c r="F71" s="13">
        <v>99.516908212560395</v>
      </c>
    </row>
    <row r="72" spans="1:6" ht="14.5" customHeight="1" x14ac:dyDescent="0.35">
      <c r="A72" s="14" t="s">
        <v>442</v>
      </c>
      <c r="B72" s="14" t="s">
        <v>443</v>
      </c>
      <c r="C72" s="13">
        <v>7.79</v>
      </c>
      <c r="D72" s="13">
        <v>0</v>
      </c>
      <c r="E72" s="13">
        <v>7.79</v>
      </c>
      <c r="F72" s="13">
        <v>100</v>
      </c>
    </row>
    <row r="73" spans="1:6" ht="14.5" customHeight="1" x14ac:dyDescent="0.35">
      <c r="A73" s="19" t="s">
        <v>81</v>
      </c>
      <c r="B73" s="14" t="s">
        <v>82</v>
      </c>
      <c r="C73" s="11">
        <v>1616.88</v>
      </c>
      <c r="D73" s="11">
        <v>251.84</v>
      </c>
      <c r="E73" s="11">
        <v>1365.04</v>
      </c>
      <c r="F73" s="11">
        <v>84.424323388253896</v>
      </c>
    </row>
    <row r="74" spans="1:6" ht="14.5" customHeight="1" x14ac:dyDescent="0.35">
      <c r="A74" s="5" t="s">
        <v>83</v>
      </c>
    </row>
  </sheetData>
  <mergeCells count="2">
    <mergeCell ref="A28:F28"/>
    <mergeCell ref="A58:F58"/>
  </mergeCells>
  <pageMargins left="0.70866141732283472" right="0.70866141732283472" top="1.3385826771653544" bottom="0.74803149606299213" header="0.19685039370078741" footer="0.31496062992125984"/>
  <pageSetup paperSize="9" scale="81" fitToHeight="0" orientation="landscape" horizontalDpi="300" verticalDpi="300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rowBreaks count="2" manualBreakCount="2">
    <brk id="27" max="6" man="1"/>
    <brk id="57" max="6" man="1"/>
  </row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51"/>
  <sheetViews>
    <sheetView zoomScale="95" zoomScaleNormal="95" workbookViewId="0">
      <selection sqref="A1:G51"/>
    </sheetView>
  </sheetViews>
  <sheetFormatPr defaultColWidth="11.54296875" defaultRowHeight="14.5" x14ac:dyDescent="0.35"/>
  <cols>
    <col min="1" max="1" width="13.36328125" style="9" customWidth="1"/>
    <col min="2" max="2" width="74.26953125" style="9" customWidth="1"/>
    <col min="3" max="7" width="11.36328125" style="9" customWidth="1"/>
    <col min="8" max="16384" width="11.54296875" style="9"/>
  </cols>
  <sheetData>
    <row r="1" spans="1:7" x14ac:dyDescent="0.35">
      <c r="A1" s="9" t="s">
        <v>474</v>
      </c>
    </row>
    <row r="2" spans="1:7" ht="43.5" x14ac:dyDescent="0.35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</row>
    <row r="3" spans="1:7" ht="26" customHeight="1" x14ac:dyDescent="0.35">
      <c r="A3" s="28" t="s">
        <v>477</v>
      </c>
      <c r="B3" s="28" t="s">
        <v>478</v>
      </c>
      <c r="C3" s="29">
        <v>114</v>
      </c>
      <c r="D3" s="29">
        <v>114</v>
      </c>
      <c r="E3" s="29">
        <v>0</v>
      </c>
      <c r="F3" s="29">
        <v>0</v>
      </c>
      <c r="G3" s="29">
        <v>0</v>
      </c>
    </row>
    <row r="4" spans="1:7" ht="26" customHeight="1" x14ac:dyDescent="0.35">
      <c r="A4" s="28" t="s">
        <v>479</v>
      </c>
      <c r="B4" s="28" t="s">
        <v>480</v>
      </c>
      <c r="C4" s="29">
        <v>598</v>
      </c>
      <c r="D4" s="29">
        <v>0</v>
      </c>
      <c r="E4" s="29">
        <v>0</v>
      </c>
      <c r="F4" s="29">
        <v>598</v>
      </c>
      <c r="G4" s="29">
        <v>100</v>
      </c>
    </row>
    <row r="5" spans="1:7" ht="26" customHeight="1" x14ac:dyDescent="0.35">
      <c r="A5" s="28" t="s">
        <v>481</v>
      </c>
      <c r="B5" s="28" t="s">
        <v>482</v>
      </c>
      <c r="C5" s="29">
        <v>805</v>
      </c>
      <c r="D5" s="29">
        <v>0</v>
      </c>
      <c r="E5" s="29">
        <v>0</v>
      </c>
      <c r="F5" s="29">
        <v>805</v>
      </c>
      <c r="G5" s="29">
        <v>100</v>
      </c>
    </row>
    <row r="6" spans="1:7" ht="26" customHeight="1" x14ac:dyDescent="0.35">
      <c r="A6" s="28" t="s">
        <v>483</v>
      </c>
      <c r="B6" s="28" t="s">
        <v>484</v>
      </c>
      <c r="C6" s="29">
        <v>53</v>
      </c>
      <c r="D6" s="29">
        <v>0</v>
      </c>
      <c r="E6" s="29">
        <v>0</v>
      </c>
      <c r="F6" s="29">
        <v>53</v>
      </c>
      <c r="G6" s="29">
        <v>100</v>
      </c>
    </row>
    <row r="7" spans="1:7" ht="26" customHeight="1" x14ac:dyDescent="0.35">
      <c r="A7" s="28" t="s">
        <v>485</v>
      </c>
      <c r="B7" s="28" t="s">
        <v>486</v>
      </c>
      <c r="C7" s="29">
        <v>180</v>
      </c>
      <c r="D7" s="29">
        <v>0</v>
      </c>
      <c r="E7" s="29">
        <v>0</v>
      </c>
      <c r="F7" s="29">
        <v>180</v>
      </c>
      <c r="G7" s="29">
        <v>100</v>
      </c>
    </row>
    <row r="8" spans="1:7" ht="26" customHeight="1" x14ac:dyDescent="0.35">
      <c r="A8" s="28" t="s">
        <v>487</v>
      </c>
      <c r="B8" s="18" t="s">
        <v>593</v>
      </c>
      <c r="C8" s="29">
        <v>150</v>
      </c>
      <c r="D8" s="29">
        <v>0</v>
      </c>
      <c r="E8" s="29">
        <v>0</v>
      </c>
      <c r="F8" s="29">
        <v>150</v>
      </c>
      <c r="G8" s="29">
        <v>100</v>
      </c>
    </row>
    <row r="9" spans="1:7" ht="26" customHeight="1" x14ac:dyDescent="0.35">
      <c r="A9" s="28" t="s">
        <v>488</v>
      </c>
      <c r="B9" s="28" t="s">
        <v>489</v>
      </c>
      <c r="C9" s="29">
        <v>163.38999999999999</v>
      </c>
      <c r="D9" s="29">
        <v>0</v>
      </c>
      <c r="E9" s="29">
        <v>0</v>
      </c>
      <c r="F9" s="29">
        <v>163.38999999999999</v>
      </c>
      <c r="G9" s="29">
        <v>100</v>
      </c>
    </row>
    <row r="10" spans="1:7" ht="26" customHeight="1" x14ac:dyDescent="0.35">
      <c r="A10" s="28" t="s">
        <v>490</v>
      </c>
      <c r="B10" s="28" t="s">
        <v>491</v>
      </c>
      <c r="C10" s="29">
        <v>165.31</v>
      </c>
      <c r="D10" s="29">
        <v>0</v>
      </c>
      <c r="E10" s="29">
        <v>0</v>
      </c>
      <c r="F10" s="29">
        <v>165.31</v>
      </c>
      <c r="G10" s="29">
        <v>100</v>
      </c>
    </row>
    <row r="11" spans="1:7" ht="26" customHeight="1" x14ac:dyDescent="0.35">
      <c r="A11" s="28" t="s">
        <v>492</v>
      </c>
      <c r="B11" s="28" t="s">
        <v>493</v>
      </c>
      <c r="C11" s="29">
        <v>75.8</v>
      </c>
      <c r="D11" s="29">
        <v>0</v>
      </c>
      <c r="E11" s="29">
        <v>0</v>
      </c>
      <c r="F11" s="29">
        <v>75.8</v>
      </c>
      <c r="G11" s="29">
        <v>100</v>
      </c>
    </row>
    <row r="12" spans="1:7" ht="26" customHeight="1" x14ac:dyDescent="0.35">
      <c r="A12" s="28" t="s">
        <v>494</v>
      </c>
      <c r="B12" s="28" t="s">
        <v>495</v>
      </c>
      <c r="C12" s="29">
        <v>55.19</v>
      </c>
      <c r="D12" s="29">
        <v>0</v>
      </c>
      <c r="E12" s="29">
        <v>0</v>
      </c>
      <c r="F12" s="29">
        <v>55.19</v>
      </c>
      <c r="G12" s="29">
        <v>100</v>
      </c>
    </row>
    <row r="13" spans="1:7" ht="26" customHeight="1" x14ac:dyDescent="0.35">
      <c r="A13" s="28" t="s">
        <v>496</v>
      </c>
      <c r="B13" s="28" t="s">
        <v>497</v>
      </c>
      <c r="C13" s="29">
        <v>23.05</v>
      </c>
      <c r="D13" s="29">
        <v>0</v>
      </c>
      <c r="E13" s="29">
        <v>0</v>
      </c>
      <c r="F13" s="29">
        <v>23.05</v>
      </c>
      <c r="G13" s="29">
        <v>100</v>
      </c>
    </row>
    <row r="14" spans="1:7" ht="26" customHeight="1" x14ac:dyDescent="0.35">
      <c r="A14" s="28" t="s">
        <v>498</v>
      </c>
      <c r="B14" s="28" t="s">
        <v>499</v>
      </c>
      <c r="C14" s="29">
        <v>17.25</v>
      </c>
      <c r="D14" s="29">
        <v>0</v>
      </c>
      <c r="E14" s="29">
        <v>0</v>
      </c>
      <c r="F14" s="29">
        <v>17.25</v>
      </c>
      <c r="G14" s="29">
        <v>100</v>
      </c>
    </row>
    <row r="15" spans="1:7" ht="26" customHeight="1" x14ac:dyDescent="0.35">
      <c r="A15" s="30" t="s">
        <v>81</v>
      </c>
      <c r="B15" s="30" t="s">
        <v>82</v>
      </c>
      <c r="C15" s="31">
        <v>2399.9899999999998</v>
      </c>
      <c r="D15" s="31">
        <v>114</v>
      </c>
      <c r="E15" s="31">
        <v>0</v>
      </c>
      <c r="F15" s="31">
        <v>2285.9899999999998</v>
      </c>
      <c r="G15" s="31">
        <v>95.249980208250904</v>
      </c>
    </row>
    <row r="16" spans="1:7" ht="26" customHeight="1" x14ac:dyDescent="0.35">
      <c r="A16" s="5" t="s">
        <v>83</v>
      </c>
    </row>
    <row r="18" spans="1:6" ht="31.75" customHeight="1" x14ac:dyDescent="0.35">
      <c r="A18" s="98" t="s">
        <v>475</v>
      </c>
      <c r="B18" s="98"/>
      <c r="C18" s="98"/>
      <c r="D18" s="98"/>
      <c r="E18" s="98"/>
      <c r="F18" s="98"/>
    </row>
    <row r="19" spans="1:6" ht="43.5" x14ac:dyDescent="0.35">
      <c r="A19" s="27" t="s">
        <v>0</v>
      </c>
      <c r="B19" s="27" t="s">
        <v>1</v>
      </c>
      <c r="C19" s="27" t="s">
        <v>84</v>
      </c>
      <c r="D19" s="32" t="s">
        <v>5</v>
      </c>
      <c r="E19" s="32" t="s">
        <v>85</v>
      </c>
      <c r="F19" s="32" t="s">
        <v>86</v>
      </c>
    </row>
    <row r="20" spans="1:6" ht="27.5" customHeight="1" x14ac:dyDescent="0.35">
      <c r="A20" s="28" t="s">
        <v>479</v>
      </c>
      <c r="B20" s="28" t="s">
        <v>480</v>
      </c>
      <c r="C20" s="28" t="s">
        <v>87</v>
      </c>
      <c r="D20" s="29">
        <v>598</v>
      </c>
      <c r="E20" s="29">
        <v>239.2</v>
      </c>
      <c r="F20" s="29">
        <v>40</v>
      </c>
    </row>
    <row r="21" spans="1:6" ht="27.5" customHeight="1" x14ac:dyDescent="0.35">
      <c r="A21" s="28" t="s">
        <v>481</v>
      </c>
      <c r="B21" s="28" t="s">
        <v>482</v>
      </c>
      <c r="C21" s="28" t="s">
        <v>87</v>
      </c>
      <c r="D21" s="29">
        <v>805</v>
      </c>
      <c r="E21" s="29">
        <v>322</v>
      </c>
      <c r="F21" s="29">
        <v>40</v>
      </c>
    </row>
    <row r="22" spans="1:6" ht="27.5" customHeight="1" x14ac:dyDescent="0.35">
      <c r="A22" s="28" t="s">
        <v>483</v>
      </c>
      <c r="B22" s="28" t="s">
        <v>484</v>
      </c>
      <c r="C22" s="28" t="s">
        <v>87</v>
      </c>
      <c r="D22" s="29">
        <v>52.73</v>
      </c>
      <c r="E22" s="29">
        <v>10.47</v>
      </c>
      <c r="F22" s="29">
        <v>19.855869523990101</v>
      </c>
    </row>
    <row r="23" spans="1:6" ht="27.5" customHeight="1" x14ac:dyDescent="0.35">
      <c r="A23" s="28" t="s">
        <v>485</v>
      </c>
      <c r="B23" s="28" t="s">
        <v>486</v>
      </c>
      <c r="C23" s="28" t="s">
        <v>87</v>
      </c>
      <c r="D23" s="29">
        <v>180</v>
      </c>
      <c r="E23" s="29">
        <v>72</v>
      </c>
      <c r="F23" s="29">
        <v>40</v>
      </c>
    </row>
    <row r="24" spans="1:6" ht="27.5" customHeight="1" x14ac:dyDescent="0.35">
      <c r="A24" s="28" t="s">
        <v>487</v>
      </c>
      <c r="B24" s="18" t="s">
        <v>593</v>
      </c>
      <c r="C24" s="28" t="s">
        <v>87</v>
      </c>
      <c r="D24" s="29">
        <v>150</v>
      </c>
      <c r="E24" s="29">
        <v>60</v>
      </c>
      <c r="F24" s="29">
        <v>40</v>
      </c>
    </row>
    <row r="25" spans="1:6" ht="27.5" customHeight="1" x14ac:dyDescent="0.35">
      <c r="A25" s="28" t="s">
        <v>488</v>
      </c>
      <c r="B25" s="28" t="s">
        <v>489</v>
      </c>
      <c r="C25" s="28" t="s">
        <v>87</v>
      </c>
      <c r="D25" s="29">
        <v>163.38999999999999</v>
      </c>
      <c r="E25" s="29">
        <v>0</v>
      </c>
      <c r="F25" s="29">
        <v>0</v>
      </c>
    </row>
    <row r="26" spans="1:6" ht="27.5" customHeight="1" x14ac:dyDescent="0.35">
      <c r="A26" s="28" t="s">
        <v>490</v>
      </c>
      <c r="B26" s="28" t="s">
        <v>491</v>
      </c>
      <c r="C26" s="28" t="s">
        <v>87</v>
      </c>
      <c r="D26" s="29">
        <v>165.31</v>
      </c>
      <c r="E26" s="29">
        <v>0</v>
      </c>
      <c r="F26" s="29">
        <v>0</v>
      </c>
    </row>
    <row r="27" spans="1:6" ht="27.5" customHeight="1" x14ac:dyDescent="0.35">
      <c r="A27" s="28" t="s">
        <v>492</v>
      </c>
      <c r="B27" s="28" t="s">
        <v>493</v>
      </c>
      <c r="C27" s="28" t="s">
        <v>87</v>
      </c>
      <c r="D27" s="29">
        <v>75.8</v>
      </c>
      <c r="E27" s="29">
        <v>0</v>
      </c>
      <c r="F27" s="29">
        <v>0</v>
      </c>
    </row>
    <row r="28" spans="1:6" ht="27.5" customHeight="1" x14ac:dyDescent="0.35">
      <c r="A28" s="28" t="s">
        <v>494</v>
      </c>
      <c r="B28" s="28" t="s">
        <v>495</v>
      </c>
      <c r="C28" s="28" t="s">
        <v>87</v>
      </c>
      <c r="D28" s="29">
        <v>55.19</v>
      </c>
      <c r="E28" s="29">
        <v>0</v>
      </c>
      <c r="F28" s="29">
        <v>0</v>
      </c>
    </row>
    <row r="29" spans="1:6" ht="27.5" customHeight="1" x14ac:dyDescent="0.35">
      <c r="A29" s="28" t="s">
        <v>496</v>
      </c>
      <c r="B29" s="28" t="s">
        <v>497</v>
      </c>
      <c r="C29" s="28" t="s">
        <v>87</v>
      </c>
      <c r="D29" s="29">
        <v>23.05</v>
      </c>
      <c r="E29" s="29">
        <v>0</v>
      </c>
      <c r="F29" s="29">
        <v>0</v>
      </c>
    </row>
    <row r="30" spans="1:6" ht="27.5" customHeight="1" x14ac:dyDescent="0.35">
      <c r="A30" s="28" t="s">
        <v>498</v>
      </c>
      <c r="B30" s="28" t="s">
        <v>499</v>
      </c>
      <c r="C30" s="28" t="s">
        <v>87</v>
      </c>
      <c r="D30" s="29">
        <v>17.25</v>
      </c>
      <c r="E30" s="29">
        <v>0</v>
      </c>
      <c r="F30" s="29">
        <v>0</v>
      </c>
    </row>
    <row r="31" spans="1:6" ht="14.5" customHeight="1" x14ac:dyDescent="0.35">
      <c r="A31" s="30" t="s">
        <v>81</v>
      </c>
      <c r="B31" s="28" t="s">
        <v>82</v>
      </c>
      <c r="C31" s="19" t="s">
        <v>87</v>
      </c>
      <c r="D31" s="24">
        <v>2285.7199999999998</v>
      </c>
      <c r="E31" s="24">
        <v>703.67</v>
      </c>
      <c r="F31" s="24">
        <v>30.785485536286199</v>
      </c>
    </row>
    <row r="32" spans="1:6" ht="30" customHeight="1" x14ac:dyDescent="0.35">
      <c r="A32" s="28" t="s">
        <v>483</v>
      </c>
      <c r="B32" s="28" t="s">
        <v>484</v>
      </c>
      <c r="C32" s="28" t="s">
        <v>89</v>
      </c>
      <c r="D32" s="29">
        <v>0.27</v>
      </c>
      <c r="E32" s="29">
        <v>0</v>
      </c>
      <c r="F32" s="29">
        <v>0</v>
      </c>
    </row>
    <row r="33" spans="1:6" ht="14.5" customHeight="1" x14ac:dyDescent="0.35">
      <c r="A33" s="30" t="s">
        <v>81</v>
      </c>
      <c r="B33" s="18" t="s">
        <v>82</v>
      </c>
      <c r="C33" s="19" t="s">
        <v>89</v>
      </c>
      <c r="D33" s="24">
        <v>0.27</v>
      </c>
      <c r="E33" s="11">
        <v>0</v>
      </c>
      <c r="F33" s="11">
        <v>0</v>
      </c>
    </row>
    <row r="34" spans="1:6" ht="14.5" customHeight="1" x14ac:dyDescent="0.35">
      <c r="A34" s="19" t="s">
        <v>81</v>
      </c>
      <c r="B34" s="19" t="s">
        <v>82</v>
      </c>
      <c r="C34" s="18" t="s">
        <v>82</v>
      </c>
      <c r="D34" s="24">
        <v>2285.9899999999998</v>
      </c>
      <c r="E34" s="24">
        <v>703.67</v>
      </c>
      <c r="F34" s="24">
        <v>30.781849439411399</v>
      </c>
    </row>
    <row r="35" spans="1:6" ht="14.5" customHeight="1" x14ac:dyDescent="0.35">
      <c r="A35" s="5" t="s">
        <v>83</v>
      </c>
    </row>
    <row r="37" spans="1:6" ht="33" customHeight="1" x14ac:dyDescent="0.35">
      <c r="A37" s="99" t="s">
        <v>476</v>
      </c>
      <c r="B37" s="99"/>
      <c r="C37" s="99"/>
      <c r="D37" s="99"/>
      <c r="E37" s="99"/>
      <c r="F37" s="99"/>
    </row>
    <row r="38" spans="1:6" ht="29" x14ac:dyDescent="0.35">
      <c r="A38" s="27" t="s">
        <v>0</v>
      </c>
      <c r="B38" s="27" t="s">
        <v>1</v>
      </c>
      <c r="C38" s="27" t="s">
        <v>116</v>
      </c>
      <c r="D38" s="27" t="s">
        <v>91</v>
      </c>
      <c r="E38" s="27" t="s">
        <v>92</v>
      </c>
      <c r="F38" s="27" t="s">
        <v>93</v>
      </c>
    </row>
    <row r="39" spans="1:6" ht="27.5" customHeight="1" x14ac:dyDescent="0.35">
      <c r="A39" s="28" t="s">
        <v>479</v>
      </c>
      <c r="B39" s="28" t="s">
        <v>480</v>
      </c>
      <c r="C39" s="29">
        <v>239.2</v>
      </c>
      <c r="D39" s="29">
        <v>34.03</v>
      </c>
      <c r="E39" s="29">
        <v>205.17</v>
      </c>
      <c r="F39" s="29">
        <v>85.773411371237501</v>
      </c>
    </row>
    <row r="40" spans="1:6" ht="27.5" customHeight="1" x14ac:dyDescent="0.35">
      <c r="A40" s="28" t="s">
        <v>481</v>
      </c>
      <c r="B40" s="28" t="s">
        <v>482</v>
      </c>
      <c r="C40" s="29">
        <v>322</v>
      </c>
      <c r="D40" s="29">
        <v>322</v>
      </c>
      <c r="E40" s="29">
        <v>0</v>
      </c>
      <c r="F40" s="29">
        <v>0</v>
      </c>
    </row>
    <row r="41" spans="1:6" ht="27.5" customHeight="1" x14ac:dyDescent="0.35">
      <c r="A41" s="28" t="s">
        <v>483</v>
      </c>
      <c r="B41" s="28" t="s">
        <v>484</v>
      </c>
      <c r="C41" s="29">
        <v>10.47</v>
      </c>
      <c r="D41" s="29">
        <v>0</v>
      </c>
      <c r="E41" s="29">
        <v>10.47</v>
      </c>
      <c r="F41" s="29">
        <v>100</v>
      </c>
    </row>
    <row r="42" spans="1:6" ht="27.5" customHeight="1" x14ac:dyDescent="0.35">
      <c r="A42" s="28" t="s">
        <v>485</v>
      </c>
      <c r="B42" s="28" t="s">
        <v>486</v>
      </c>
      <c r="C42" s="29">
        <v>72</v>
      </c>
      <c r="D42" s="29">
        <v>36.83</v>
      </c>
      <c r="E42" s="29">
        <v>35.17</v>
      </c>
      <c r="F42" s="29">
        <v>48.8472222222222</v>
      </c>
    </row>
    <row r="43" spans="1:6" ht="27.5" customHeight="1" x14ac:dyDescent="0.35">
      <c r="A43" s="28" t="s">
        <v>487</v>
      </c>
      <c r="B43" s="18" t="s">
        <v>593</v>
      </c>
      <c r="C43" s="29">
        <v>60</v>
      </c>
      <c r="D43" s="29">
        <v>60</v>
      </c>
      <c r="E43" s="29">
        <v>0</v>
      </c>
      <c r="F43" s="29">
        <v>0</v>
      </c>
    </row>
    <row r="44" spans="1:6" ht="27.5" customHeight="1" x14ac:dyDescent="0.35">
      <c r="A44" s="28" t="s">
        <v>488</v>
      </c>
      <c r="B44" s="28" t="s">
        <v>489</v>
      </c>
      <c r="C44" s="29">
        <v>0</v>
      </c>
      <c r="D44" s="29">
        <v>0</v>
      </c>
      <c r="E44" s="29">
        <v>0</v>
      </c>
      <c r="F44" s="29">
        <v>0</v>
      </c>
    </row>
    <row r="45" spans="1:6" ht="27.5" customHeight="1" x14ac:dyDescent="0.35">
      <c r="A45" s="28" t="s">
        <v>490</v>
      </c>
      <c r="B45" s="28" t="s">
        <v>491</v>
      </c>
      <c r="C45" s="29">
        <v>0</v>
      </c>
      <c r="D45" s="29">
        <v>0</v>
      </c>
      <c r="E45" s="29">
        <v>0</v>
      </c>
      <c r="F45" s="29">
        <v>0</v>
      </c>
    </row>
    <row r="46" spans="1:6" ht="27.5" customHeight="1" x14ac:dyDescent="0.35">
      <c r="A46" s="28" t="s">
        <v>492</v>
      </c>
      <c r="B46" s="28" t="s">
        <v>493</v>
      </c>
      <c r="C46" s="29">
        <v>0</v>
      </c>
      <c r="D46" s="29">
        <v>0</v>
      </c>
      <c r="E46" s="29">
        <v>0</v>
      </c>
      <c r="F46" s="29">
        <v>0</v>
      </c>
    </row>
    <row r="47" spans="1:6" ht="27.5" customHeight="1" x14ac:dyDescent="0.35">
      <c r="A47" s="28" t="s">
        <v>494</v>
      </c>
      <c r="B47" s="28" t="s">
        <v>495</v>
      </c>
      <c r="C47" s="29">
        <v>0</v>
      </c>
      <c r="D47" s="29">
        <v>0</v>
      </c>
      <c r="E47" s="29">
        <v>0</v>
      </c>
      <c r="F47" s="29">
        <v>0</v>
      </c>
    </row>
    <row r="48" spans="1:6" ht="27.5" customHeight="1" x14ac:dyDescent="0.35">
      <c r="A48" s="28" t="s">
        <v>496</v>
      </c>
      <c r="B48" s="28" t="s">
        <v>497</v>
      </c>
      <c r="C48" s="29">
        <v>0</v>
      </c>
      <c r="D48" s="29">
        <v>0</v>
      </c>
      <c r="E48" s="29">
        <v>0</v>
      </c>
      <c r="F48" s="29">
        <v>0</v>
      </c>
    </row>
    <row r="49" spans="1:6" ht="27.5" customHeight="1" x14ac:dyDescent="0.35">
      <c r="A49" s="28" t="s">
        <v>498</v>
      </c>
      <c r="B49" s="28" t="s">
        <v>499</v>
      </c>
      <c r="C49" s="29">
        <v>0</v>
      </c>
      <c r="D49" s="29">
        <v>0</v>
      </c>
      <c r="E49" s="29">
        <v>0</v>
      </c>
      <c r="F49" s="29">
        <v>0</v>
      </c>
    </row>
    <row r="50" spans="1:6" ht="27.5" customHeight="1" x14ac:dyDescent="0.35">
      <c r="A50" s="30" t="s">
        <v>81</v>
      </c>
      <c r="B50" s="30" t="s">
        <v>82</v>
      </c>
      <c r="C50" s="31">
        <v>703.67</v>
      </c>
      <c r="D50" s="31">
        <v>452.86</v>
      </c>
      <c r="E50" s="31">
        <v>250.81</v>
      </c>
      <c r="F50" s="31">
        <v>35.643128170875499</v>
      </c>
    </row>
    <row r="51" spans="1:6" ht="27.5" customHeight="1" x14ac:dyDescent="0.35">
      <c r="A51" s="5" t="s">
        <v>83</v>
      </c>
    </row>
  </sheetData>
  <mergeCells count="2">
    <mergeCell ref="A18:F18"/>
    <mergeCell ref="A37:F37"/>
  </mergeCells>
  <pageMargins left="0.70866141732283472" right="0.70866141732283472" top="1.3385826771653544" bottom="0.74803149606299213" header="0.19685039370078741" footer="0.31496062992125984"/>
  <pageSetup paperSize="9" scale="90" fitToHeight="0" orientation="landscape" horizontalDpi="300" verticalDpi="300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rowBreaks count="1" manualBreakCount="1">
    <brk id="17" max="6" man="1"/>
  </row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104"/>
  <sheetViews>
    <sheetView topLeftCell="A93" zoomScale="75" zoomScaleNormal="75" workbookViewId="0">
      <selection activeCell="G104" sqref="A1:G104"/>
    </sheetView>
  </sheetViews>
  <sheetFormatPr defaultColWidth="11.54296875" defaultRowHeight="14.5" x14ac:dyDescent="0.35"/>
  <cols>
    <col min="1" max="1" width="13.36328125" style="9" customWidth="1"/>
    <col min="2" max="2" width="84.08984375" style="9" customWidth="1"/>
    <col min="3" max="4" width="12" style="9" customWidth="1"/>
    <col min="5" max="5" width="10" style="9" customWidth="1"/>
    <col min="6" max="6" width="12.36328125" style="9" customWidth="1"/>
    <col min="7" max="7" width="12" style="9" customWidth="1"/>
    <col min="8" max="16384" width="11.54296875" style="9"/>
  </cols>
  <sheetData>
    <row r="1" spans="1:7" ht="20.399999999999999" customHeight="1" x14ac:dyDescent="0.35">
      <c r="A1" s="100" t="s">
        <v>364</v>
      </c>
      <c r="B1" s="100"/>
      <c r="C1" s="100"/>
      <c r="D1" s="100"/>
      <c r="E1" s="100"/>
      <c r="F1" s="100"/>
      <c r="G1" s="100"/>
    </row>
    <row r="2" spans="1:7" ht="43.5" x14ac:dyDescent="0.35">
      <c r="A2" s="27" t="s">
        <v>0</v>
      </c>
      <c r="B2" s="27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</row>
    <row r="3" spans="1:7" ht="29" customHeight="1" x14ac:dyDescent="0.35">
      <c r="A3" s="28" t="s">
        <v>291</v>
      </c>
      <c r="B3" s="28" t="s">
        <v>292</v>
      </c>
      <c r="C3" s="29">
        <v>1500</v>
      </c>
      <c r="D3" s="29">
        <v>0</v>
      </c>
      <c r="E3" s="29">
        <v>0</v>
      </c>
      <c r="F3" s="29">
        <v>1500</v>
      </c>
      <c r="G3" s="29">
        <v>100</v>
      </c>
    </row>
    <row r="4" spans="1:7" ht="29" customHeight="1" x14ac:dyDescent="0.35">
      <c r="A4" s="28" t="s">
        <v>293</v>
      </c>
      <c r="B4" s="28" t="s">
        <v>294</v>
      </c>
      <c r="C4" s="29">
        <v>599.99</v>
      </c>
      <c r="D4" s="29">
        <v>0</v>
      </c>
      <c r="E4" s="29">
        <v>0</v>
      </c>
      <c r="F4" s="29">
        <v>599.99</v>
      </c>
      <c r="G4" s="29">
        <v>100</v>
      </c>
    </row>
    <row r="5" spans="1:7" ht="29" customHeight="1" x14ac:dyDescent="0.35">
      <c r="A5" s="28" t="s">
        <v>295</v>
      </c>
      <c r="B5" s="28" t="s">
        <v>296</v>
      </c>
      <c r="C5" s="29">
        <v>200</v>
      </c>
      <c r="D5" s="29">
        <v>0</v>
      </c>
      <c r="E5" s="29">
        <v>0</v>
      </c>
      <c r="F5" s="29">
        <v>200</v>
      </c>
      <c r="G5" s="29">
        <v>100</v>
      </c>
    </row>
    <row r="6" spans="1:7" ht="29" customHeight="1" x14ac:dyDescent="0.35">
      <c r="A6" s="28" t="s">
        <v>297</v>
      </c>
      <c r="B6" s="28" t="s">
        <v>298</v>
      </c>
      <c r="C6" s="29">
        <v>30</v>
      </c>
      <c r="D6" s="29">
        <v>30</v>
      </c>
      <c r="E6" s="29">
        <v>0</v>
      </c>
      <c r="F6" s="29">
        <v>0</v>
      </c>
      <c r="G6" s="29">
        <v>0</v>
      </c>
    </row>
    <row r="7" spans="1:7" ht="29" customHeight="1" x14ac:dyDescent="0.35">
      <c r="A7" s="28" t="s">
        <v>299</v>
      </c>
      <c r="B7" s="28" t="s">
        <v>300</v>
      </c>
      <c r="C7" s="29">
        <v>1098.99</v>
      </c>
      <c r="D7" s="29">
        <v>0</v>
      </c>
      <c r="E7" s="29">
        <v>0</v>
      </c>
      <c r="F7" s="29">
        <v>1098.99</v>
      </c>
      <c r="G7" s="29">
        <v>100</v>
      </c>
    </row>
    <row r="8" spans="1:7" ht="29" customHeight="1" x14ac:dyDescent="0.35">
      <c r="A8" s="28" t="s">
        <v>301</v>
      </c>
      <c r="B8" s="28" t="s">
        <v>302</v>
      </c>
      <c r="C8" s="29">
        <v>2200</v>
      </c>
      <c r="D8" s="29">
        <v>0</v>
      </c>
      <c r="E8" s="29">
        <v>2200</v>
      </c>
      <c r="F8" s="29">
        <v>0</v>
      </c>
      <c r="G8" s="29">
        <v>0</v>
      </c>
    </row>
    <row r="9" spans="1:7" ht="29" customHeight="1" x14ac:dyDescent="0.35">
      <c r="A9" s="28" t="s">
        <v>303</v>
      </c>
      <c r="B9" s="28" t="s">
        <v>304</v>
      </c>
      <c r="C9" s="29">
        <v>1923.4</v>
      </c>
      <c r="D9" s="29">
        <v>0</v>
      </c>
      <c r="E9" s="29">
        <v>1923.4</v>
      </c>
      <c r="F9" s="29">
        <v>0</v>
      </c>
      <c r="G9" s="29">
        <v>0</v>
      </c>
    </row>
    <row r="10" spans="1:7" ht="29" customHeight="1" x14ac:dyDescent="0.35">
      <c r="A10" s="28" t="s">
        <v>305</v>
      </c>
      <c r="B10" s="28" t="s">
        <v>306</v>
      </c>
      <c r="C10" s="29">
        <v>3610</v>
      </c>
      <c r="D10" s="29">
        <v>0</v>
      </c>
      <c r="E10" s="29">
        <v>0</v>
      </c>
      <c r="F10" s="29">
        <v>3610</v>
      </c>
      <c r="G10" s="29">
        <v>100</v>
      </c>
    </row>
    <row r="11" spans="1:7" ht="29" customHeight="1" x14ac:dyDescent="0.35">
      <c r="A11" s="28" t="s">
        <v>307</v>
      </c>
      <c r="B11" s="28" t="s">
        <v>308</v>
      </c>
      <c r="C11" s="29">
        <v>500</v>
      </c>
      <c r="D11" s="29">
        <v>0</v>
      </c>
      <c r="E11" s="29">
        <v>0</v>
      </c>
      <c r="F11" s="29">
        <v>500</v>
      </c>
      <c r="G11" s="29">
        <v>100</v>
      </c>
    </row>
    <row r="12" spans="1:7" ht="29" customHeight="1" x14ac:dyDescent="0.35">
      <c r="A12" s="28" t="s">
        <v>309</v>
      </c>
      <c r="B12" s="28" t="s">
        <v>310</v>
      </c>
      <c r="C12" s="29">
        <v>499.99</v>
      </c>
      <c r="D12" s="29">
        <v>0</v>
      </c>
      <c r="E12" s="29">
        <v>50</v>
      </c>
      <c r="F12" s="29">
        <v>449.99</v>
      </c>
      <c r="G12" s="29">
        <v>89.999799995999894</v>
      </c>
    </row>
    <row r="13" spans="1:7" ht="29" customHeight="1" x14ac:dyDescent="0.35">
      <c r="A13" s="28" t="s">
        <v>311</v>
      </c>
      <c r="B13" s="28" t="s">
        <v>312</v>
      </c>
      <c r="C13" s="29">
        <v>1000</v>
      </c>
      <c r="D13" s="29">
        <v>0</v>
      </c>
      <c r="E13" s="29">
        <v>0</v>
      </c>
      <c r="F13" s="29">
        <v>1000</v>
      </c>
      <c r="G13" s="29">
        <v>100</v>
      </c>
    </row>
    <row r="14" spans="1:7" ht="29" customHeight="1" x14ac:dyDescent="0.35">
      <c r="A14" s="28" t="s">
        <v>313</v>
      </c>
      <c r="B14" s="28" t="s">
        <v>314</v>
      </c>
      <c r="C14" s="29">
        <v>160</v>
      </c>
      <c r="D14" s="29">
        <v>110</v>
      </c>
      <c r="E14" s="29">
        <v>0</v>
      </c>
      <c r="F14" s="29">
        <v>50</v>
      </c>
      <c r="G14" s="29">
        <v>31.25</v>
      </c>
    </row>
    <row r="15" spans="1:7" ht="29" customHeight="1" x14ac:dyDescent="0.35">
      <c r="A15" s="28" t="s">
        <v>315</v>
      </c>
      <c r="B15" s="28" t="s">
        <v>314</v>
      </c>
      <c r="C15" s="29">
        <v>140</v>
      </c>
      <c r="D15" s="29">
        <v>0</v>
      </c>
      <c r="E15" s="29">
        <v>0</v>
      </c>
      <c r="F15" s="29">
        <v>140</v>
      </c>
      <c r="G15" s="29">
        <v>100</v>
      </c>
    </row>
    <row r="16" spans="1:7" ht="29" customHeight="1" x14ac:dyDescent="0.35">
      <c r="A16" s="28" t="s">
        <v>316</v>
      </c>
      <c r="B16" s="28" t="s">
        <v>317</v>
      </c>
      <c r="C16" s="29">
        <v>741.32</v>
      </c>
      <c r="D16" s="29">
        <v>0</v>
      </c>
      <c r="E16" s="29">
        <v>3.57</v>
      </c>
      <c r="F16" s="29">
        <v>737.75</v>
      </c>
      <c r="G16" s="29">
        <v>99.518426590406307</v>
      </c>
    </row>
    <row r="17" spans="1:7" ht="29" customHeight="1" x14ac:dyDescent="0.35">
      <c r="A17" s="28" t="s">
        <v>318</v>
      </c>
      <c r="B17" s="28" t="s">
        <v>319</v>
      </c>
      <c r="C17" s="29">
        <v>450</v>
      </c>
      <c r="D17" s="29">
        <v>0</v>
      </c>
      <c r="E17" s="29">
        <v>250</v>
      </c>
      <c r="F17" s="29">
        <v>200</v>
      </c>
      <c r="G17" s="29">
        <v>44.4444444444444</v>
      </c>
    </row>
    <row r="18" spans="1:7" ht="29" customHeight="1" x14ac:dyDescent="0.35">
      <c r="A18" s="28" t="s">
        <v>320</v>
      </c>
      <c r="B18" s="28" t="s">
        <v>321</v>
      </c>
      <c r="C18" s="29">
        <v>13950</v>
      </c>
      <c r="D18" s="29">
        <v>0</v>
      </c>
      <c r="E18" s="29">
        <v>13950</v>
      </c>
      <c r="F18" s="29">
        <v>0</v>
      </c>
      <c r="G18" s="29">
        <v>0</v>
      </c>
    </row>
    <row r="19" spans="1:7" ht="29" customHeight="1" x14ac:dyDescent="0.35">
      <c r="A19" s="28" t="s">
        <v>322</v>
      </c>
      <c r="B19" s="28" t="s">
        <v>323</v>
      </c>
      <c r="C19" s="29">
        <v>200</v>
      </c>
      <c r="D19" s="29">
        <v>0</v>
      </c>
      <c r="E19" s="29">
        <v>0</v>
      </c>
      <c r="F19" s="29">
        <v>200</v>
      </c>
      <c r="G19" s="29">
        <v>100</v>
      </c>
    </row>
    <row r="20" spans="1:7" ht="29" customHeight="1" x14ac:dyDescent="0.35">
      <c r="A20" s="28" t="s">
        <v>324</v>
      </c>
      <c r="B20" s="28" t="s">
        <v>325</v>
      </c>
      <c r="C20" s="29">
        <v>500</v>
      </c>
      <c r="D20" s="29">
        <v>500</v>
      </c>
      <c r="E20" s="29">
        <v>0</v>
      </c>
      <c r="F20" s="29">
        <v>0</v>
      </c>
      <c r="G20" s="29">
        <v>0</v>
      </c>
    </row>
    <row r="21" spans="1:7" ht="29" customHeight="1" x14ac:dyDescent="0.35">
      <c r="A21" s="28" t="s">
        <v>326</v>
      </c>
      <c r="B21" s="28" t="s">
        <v>327</v>
      </c>
      <c r="C21" s="29">
        <v>210</v>
      </c>
      <c r="D21" s="29">
        <v>8.65</v>
      </c>
      <c r="E21" s="29">
        <v>4.3499999999999996</v>
      </c>
      <c r="F21" s="29">
        <v>197</v>
      </c>
      <c r="G21" s="29">
        <v>93.809523809523796</v>
      </c>
    </row>
    <row r="22" spans="1:7" ht="29" customHeight="1" x14ac:dyDescent="0.35">
      <c r="A22" s="28" t="s">
        <v>328</v>
      </c>
      <c r="B22" s="28" t="s">
        <v>329</v>
      </c>
      <c r="C22" s="29">
        <v>82</v>
      </c>
      <c r="D22" s="29">
        <v>82</v>
      </c>
      <c r="E22" s="29">
        <v>0</v>
      </c>
      <c r="F22" s="29">
        <v>0</v>
      </c>
      <c r="G22" s="29">
        <v>0</v>
      </c>
    </row>
    <row r="23" spans="1:7" ht="29" customHeight="1" x14ac:dyDescent="0.35">
      <c r="A23" s="28" t="s">
        <v>330</v>
      </c>
      <c r="B23" s="28" t="s">
        <v>331</v>
      </c>
      <c r="C23" s="29">
        <v>14</v>
      </c>
      <c r="D23" s="29">
        <v>14</v>
      </c>
      <c r="E23" s="29">
        <v>0</v>
      </c>
      <c r="F23" s="29">
        <v>0</v>
      </c>
      <c r="G23" s="29">
        <v>0</v>
      </c>
    </row>
    <row r="24" spans="1:7" ht="29" customHeight="1" x14ac:dyDescent="0.35">
      <c r="A24" s="28" t="s">
        <v>332</v>
      </c>
      <c r="B24" s="28" t="s">
        <v>333</v>
      </c>
      <c r="C24" s="29">
        <v>4</v>
      </c>
      <c r="D24" s="29">
        <v>4</v>
      </c>
      <c r="E24" s="29">
        <v>0</v>
      </c>
      <c r="F24" s="29">
        <v>0</v>
      </c>
      <c r="G24" s="29">
        <v>0</v>
      </c>
    </row>
    <row r="25" spans="1:7" ht="29" customHeight="1" x14ac:dyDescent="0.35">
      <c r="A25" s="28" t="s">
        <v>334</v>
      </c>
      <c r="B25" s="28" t="s">
        <v>335</v>
      </c>
      <c r="C25" s="29">
        <v>357</v>
      </c>
      <c r="D25" s="29">
        <v>0</v>
      </c>
      <c r="E25" s="29">
        <v>0</v>
      </c>
      <c r="F25" s="29">
        <v>357</v>
      </c>
      <c r="G25" s="29">
        <v>100</v>
      </c>
    </row>
    <row r="26" spans="1:7" ht="29" customHeight="1" x14ac:dyDescent="0.35">
      <c r="A26" s="28" t="s">
        <v>336</v>
      </c>
      <c r="B26" s="28" t="s">
        <v>337</v>
      </c>
      <c r="C26" s="29">
        <v>499.99</v>
      </c>
      <c r="D26" s="29">
        <v>0</v>
      </c>
      <c r="E26" s="29">
        <v>0</v>
      </c>
      <c r="F26" s="29">
        <v>499.99</v>
      </c>
      <c r="G26" s="29">
        <v>100</v>
      </c>
    </row>
    <row r="27" spans="1:7" ht="29" customHeight="1" x14ac:dyDescent="0.35">
      <c r="A27" s="28" t="s">
        <v>338</v>
      </c>
      <c r="B27" s="28" t="s">
        <v>339</v>
      </c>
      <c r="C27" s="29">
        <v>400</v>
      </c>
      <c r="D27" s="29">
        <v>400</v>
      </c>
      <c r="E27" s="29">
        <v>0</v>
      </c>
      <c r="F27" s="29">
        <v>0</v>
      </c>
      <c r="G27" s="29">
        <v>0</v>
      </c>
    </row>
    <row r="28" spans="1:7" ht="29" customHeight="1" x14ac:dyDescent="0.35">
      <c r="A28" s="28" t="s">
        <v>340</v>
      </c>
      <c r="B28" s="28" t="s">
        <v>341</v>
      </c>
      <c r="C28" s="29">
        <v>600</v>
      </c>
      <c r="D28" s="29">
        <v>0</v>
      </c>
      <c r="E28" s="29">
        <v>0</v>
      </c>
      <c r="F28" s="29">
        <v>600</v>
      </c>
      <c r="G28" s="29">
        <v>100</v>
      </c>
    </row>
    <row r="29" spans="1:7" ht="29" customHeight="1" x14ac:dyDescent="0.35">
      <c r="A29" s="28" t="s">
        <v>342</v>
      </c>
      <c r="B29" s="28" t="s">
        <v>343</v>
      </c>
      <c r="C29" s="29">
        <v>270.01</v>
      </c>
      <c r="D29" s="29">
        <v>0</v>
      </c>
      <c r="E29" s="29">
        <v>0</v>
      </c>
      <c r="F29" s="29">
        <v>270.01</v>
      </c>
      <c r="G29" s="29">
        <v>100</v>
      </c>
    </row>
    <row r="30" spans="1:7" ht="29" customHeight="1" x14ac:dyDescent="0.35">
      <c r="A30" s="28" t="s">
        <v>344</v>
      </c>
      <c r="B30" s="28" t="s">
        <v>345</v>
      </c>
      <c r="C30" s="29">
        <v>450</v>
      </c>
      <c r="D30" s="29">
        <v>0</v>
      </c>
      <c r="E30" s="29">
        <v>0</v>
      </c>
      <c r="F30" s="29">
        <v>450</v>
      </c>
      <c r="G30" s="29">
        <v>100</v>
      </c>
    </row>
    <row r="31" spans="1:7" ht="29" customHeight="1" x14ac:dyDescent="0.35">
      <c r="A31" s="28" t="s">
        <v>346</v>
      </c>
      <c r="B31" s="28" t="s">
        <v>347</v>
      </c>
      <c r="C31" s="29">
        <v>63.2</v>
      </c>
      <c r="D31" s="29">
        <v>0</v>
      </c>
      <c r="E31" s="29">
        <v>0</v>
      </c>
      <c r="F31" s="29">
        <v>63.2</v>
      </c>
      <c r="G31" s="29">
        <v>100</v>
      </c>
    </row>
    <row r="32" spans="1:7" ht="29" customHeight="1" x14ac:dyDescent="0.35">
      <c r="A32" s="28" t="s">
        <v>348</v>
      </c>
      <c r="B32" s="28" t="s">
        <v>349</v>
      </c>
      <c r="C32" s="29">
        <v>89.99</v>
      </c>
      <c r="D32" s="29">
        <v>0</v>
      </c>
      <c r="E32" s="29">
        <v>0</v>
      </c>
      <c r="F32" s="29">
        <v>89.99</v>
      </c>
      <c r="G32" s="29">
        <v>100</v>
      </c>
    </row>
    <row r="33" spans="1:7" ht="29" customHeight="1" x14ac:dyDescent="0.35">
      <c r="A33" s="28" t="s">
        <v>350</v>
      </c>
      <c r="B33" s="28" t="s">
        <v>351</v>
      </c>
      <c r="C33" s="29">
        <v>500</v>
      </c>
      <c r="D33" s="29">
        <v>0</v>
      </c>
      <c r="E33" s="29">
        <v>0</v>
      </c>
      <c r="F33" s="29">
        <v>500</v>
      </c>
      <c r="G33" s="29">
        <v>100</v>
      </c>
    </row>
    <row r="34" spans="1:7" ht="29" customHeight="1" x14ac:dyDescent="0.35">
      <c r="A34" s="28" t="s">
        <v>352</v>
      </c>
      <c r="B34" s="28" t="s">
        <v>353</v>
      </c>
      <c r="C34" s="29">
        <v>200</v>
      </c>
      <c r="D34" s="29">
        <v>0</v>
      </c>
      <c r="E34" s="29">
        <v>0</v>
      </c>
      <c r="F34" s="29">
        <v>200</v>
      </c>
      <c r="G34" s="29">
        <v>100</v>
      </c>
    </row>
    <row r="35" spans="1:7" ht="29" customHeight="1" x14ac:dyDescent="0.35">
      <c r="A35" s="28" t="s">
        <v>354</v>
      </c>
      <c r="B35" s="28" t="s">
        <v>355</v>
      </c>
      <c r="C35" s="29">
        <v>60</v>
      </c>
      <c r="D35" s="29">
        <v>60</v>
      </c>
      <c r="E35" s="29">
        <v>0</v>
      </c>
      <c r="F35" s="29">
        <v>0</v>
      </c>
      <c r="G35" s="29">
        <v>0</v>
      </c>
    </row>
    <row r="36" spans="1:7" ht="29" customHeight="1" x14ac:dyDescent="0.35">
      <c r="A36" s="28" t="s">
        <v>356</v>
      </c>
      <c r="B36" s="28" t="s">
        <v>357</v>
      </c>
      <c r="C36" s="29">
        <v>140</v>
      </c>
      <c r="D36" s="29">
        <v>0</v>
      </c>
      <c r="E36" s="29">
        <v>140</v>
      </c>
      <c r="F36" s="29">
        <v>0</v>
      </c>
      <c r="G36" s="29">
        <v>0</v>
      </c>
    </row>
    <row r="37" spans="1:7" ht="29" customHeight="1" x14ac:dyDescent="0.35">
      <c r="A37" s="28" t="s">
        <v>358</v>
      </c>
      <c r="B37" s="28" t="s">
        <v>359</v>
      </c>
      <c r="C37" s="29">
        <v>50</v>
      </c>
      <c r="D37" s="29">
        <v>0</v>
      </c>
      <c r="E37" s="29">
        <v>0</v>
      </c>
      <c r="F37" s="29">
        <v>50</v>
      </c>
      <c r="G37" s="29">
        <v>100</v>
      </c>
    </row>
    <row r="38" spans="1:7" ht="29" customHeight="1" x14ac:dyDescent="0.35">
      <c r="A38" s="28" t="s">
        <v>360</v>
      </c>
      <c r="B38" s="28" t="s">
        <v>361</v>
      </c>
      <c r="C38" s="29">
        <v>375</v>
      </c>
      <c r="D38" s="29">
        <v>0</v>
      </c>
      <c r="E38" s="29">
        <v>375</v>
      </c>
      <c r="F38" s="29">
        <v>0</v>
      </c>
      <c r="G38" s="29">
        <v>0</v>
      </c>
    </row>
    <row r="39" spans="1:7" ht="29" customHeight="1" x14ac:dyDescent="0.35">
      <c r="A39" s="28" t="s">
        <v>362</v>
      </c>
      <c r="B39" s="28" t="s">
        <v>363</v>
      </c>
      <c r="C39" s="29">
        <v>45</v>
      </c>
      <c r="D39" s="29">
        <v>45</v>
      </c>
      <c r="E39" s="29">
        <v>0</v>
      </c>
      <c r="F39" s="29">
        <v>0</v>
      </c>
      <c r="G39" s="29">
        <v>0</v>
      </c>
    </row>
    <row r="40" spans="1:7" x14ac:dyDescent="0.35">
      <c r="A40" s="30" t="s">
        <v>81</v>
      </c>
      <c r="B40" s="30" t="s">
        <v>82</v>
      </c>
      <c r="C40" s="31">
        <v>33713.879999999997</v>
      </c>
      <c r="D40" s="31">
        <v>1253.6500000000001</v>
      </c>
      <c r="E40" s="31">
        <v>18896.32</v>
      </c>
      <c r="F40" s="31">
        <v>13563.91</v>
      </c>
      <c r="G40" s="31">
        <v>40.232420593535899</v>
      </c>
    </row>
    <row r="41" spans="1:7" x14ac:dyDescent="0.35">
      <c r="A41" s="5" t="s">
        <v>83</v>
      </c>
    </row>
    <row r="43" spans="1:7" ht="30.65" customHeight="1" x14ac:dyDescent="0.35">
      <c r="A43" s="98" t="s">
        <v>365</v>
      </c>
      <c r="B43" s="98"/>
      <c r="C43" s="98"/>
      <c r="D43" s="98"/>
      <c r="E43" s="98"/>
      <c r="F43" s="98"/>
    </row>
    <row r="44" spans="1:7" ht="43.5" x14ac:dyDescent="0.35">
      <c r="A44" s="27" t="s">
        <v>0</v>
      </c>
      <c r="B44" s="27" t="s">
        <v>1</v>
      </c>
      <c r="C44" s="27" t="s">
        <v>84</v>
      </c>
      <c r="D44" s="32" t="s">
        <v>5</v>
      </c>
      <c r="E44" s="32" t="s">
        <v>85</v>
      </c>
      <c r="F44" s="32" t="s">
        <v>86</v>
      </c>
    </row>
    <row r="45" spans="1:7" ht="14.5" customHeight="1" x14ac:dyDescent="0.35">
      <c r="A45" s="28" t="s">
        <v>291</v>
      </c>
      <c r="B45" s="28" t="s">
        <v>292</v>
      </c>
      <c r="C45" s="28" t="s">
        <v>87</v>
      </c>
      <c r="D45" s="29">
        <v>1500</v>
      </c>
      <c r="E45" s="29">
        <v>608.91999999999996</v>
      </c>
      <c r="F45" s="29">
        <v>40.594666666666697</v>
      </c>
    </row>
    <row r="46" spans="1:7" ht="14.5" customHeight="1" x14ac:dyDescent="0.35">
      <c r="A46" s="28" t="s">
        <v>293</v>
      </c>
      <c r="B46" s="28" t="s">
        <v>294</v>
      </c>
      <c r="C46" s="28" t="s">
        <v>87</v>
      </c>
      <c r="D46" s="29">
        <v>599.99</v>
      </c>
      <c r="E46" s="29">
        <v>228.53</v>
      </c>
      <c r="F46" s="29">
        <v>38.088968149469203</v>
      </c>
    </row>
    <row r="47" spans="1:7" ht="14.5" customHeight="1" x14ac:dyDescent="0.35">
      <c r="A47" s="28" t="s">
        <v>295</v>
      </c>
      <c r="B47" s="28" t="s">
        <v>296</v>
      </c>
      <c r="C47" s="28" t="s">
        <v>87</v>
      </c>
      <c r="D47" s="29">
        <v>200</v>
      </c>
      <c r="E47" s="29">
        <v>161.59</v>
      </c>
      <c r="F47" s="29">
        <v>80.795000000000002</v>
      </c>
    </row>
    <row r="48" spans="1:7" ht="14.5" customHeight="1" x14ac:dyDescent="0.35">
      <c r="A48" s="28" t="s">
        <v>299</v>
      </c>
      <c r="B48" s="28" t="s">
        <v>300</v>
      </c>
      <c r="C48" s="28" t="s">
        <v>87</v>
      </c>
      <c r="D48" s="29">
        <v>1098.99</v>
      </c>
      <c r="E48" s="29">
        <v>676.19</v>
      </c>
      <c r="F48" s="29">
        <v>61.528312359530098</v>
      </c>
    </row>
    <row r="49" spans="1:6" ht="14.5" customHeight="1" x14ac:dyDescent="0.35">
      <c r="A49" s="28" t="s">
        <v>305</v>
      </c>
      <c r="B49" s="28" t="s">
        <v>306</v>
      </c>
      <c r="C49" s="28" t="s">
        <v>87</v>
      </c>
      <c r="D49" s="29">
        <v>3610</v>
      </c>
      <c r="E49" s="29">
        <v>1624.5</v>
      </c>
      <c r="F49" s="29">
        <v>45</v>
      </c>
    </row>
    <row r="50" spans="1:6" ht="14.5" customHeight="1" x14ac:dyDescent="0.35">
      <c r="A50" s="28" t="s">
        <v>307</v>
      </c>
      <c r="B50" s="28" t="s">
        <v>308</v>
      </c>
      <c r="C50" s="28" t="s">
        <v>87</v>
      </c>
      <c r="D50" s="29">
        <v>500</v>
      </c>
      <c r="E50" s="29">
        <v>168.85</v>
      </c>
      <c r="F50" s="29">
        <v>33.770000000000003</v>
      </c>
    </row>
    <row r="51" spans="1:6" ht="14.5" customHeight="1" x14ac:dyDescent="0.35">
      <c r="A51" s="28" t="s">
        <v>309</v>
      </c>
      <c r="B51" s="28" t="s">
        <v>310</v>
      </c>
      <c r="C51" s="28" t="s">
        <v>87</v>
      </c>
      <c r="D51" s="29">
        <v>449.99</v>
      </c>
      <c r="E51" s="29">
        <v>213.7</v>
      </c>
      <c r="F51" s="29">
        <v>47.4899442209827</v>
      </c>
    </row>
    <row r="52" spans="1:6" ht="14.5" customHeight="1" x14ac:dyDescent="0.35">
      <c r="A52" s="28" t="s">
        <v>311</v>
      </c>
      <c r="B52" s="28" t="s">
        <v>312</v>
      </c>
      <c r="C52" s="28" t="s">
        <v>87</v>
      </c>
      <c r="D52" s="29">
        <v>1000</v>
      </c>
      <c r="E52" s="29">
        <v>403.94</v>
      </c>
      <c r="F52" s="29">
        <v>40.393999999999998</v>
      </c>
    </row>
    <row r="53" spans="1:6" ht="14.5" customHeight="1" x14ac:dyDescent="0.35">
      <c r="A53" s="28" t="s">
        <v>313</v>
      </c>
      <c r="B53" s="28" t="s">
        <v>314</v>
      </c>
      <c r="C53" s="28" t="s">
        <v>87</v>
      </c>
      <c r="D53" s="29">
        <v>50</v>
      </c>
      <c r="E53" s="29">
        <v>19.559999999999999</v>
      </c>
      <c r="F53" s="29">
        <v>39.119999999999997</v>
      </c>
    </row>
    <row r="54" spans="1:6" ht="14.5" customHeight="1" x14ac:dyDescent="0.35">
      <c r="A54" s="28" t="s">
        <v>316</v>
      </c>
      <c r="B54" s="28" t="s">
        <v>317</v>
      </c>
      <c r="C54" s="28" t="s">
        <v>87</v>
      </c>
      <c r="D54" s="29">
        <v>50.95</v>
      </c>
      <c r="E54" s="29">
        <v>22.12</v>
      </c>
      <c r="F54" s="29">
        <v>43.415112855740901</v>
      </c>
    </row>
    <row r="55" spans="1:6" ht="14.5" customHeight="1" x14ac:dyDescent="0.35">
      <c r="A55" s="28" t="s">
        <v>318</v>
      </c>
      <c r="B55" s="28" t="s">
        <v>319</v>
      </c>
      <c r="C55" s="28" t="s">
        <v>87</v>
      </c>
      <c r="D55" s="29">
        <v>200</v>
      </c>
      <c r="E55" s="29">
        <v>80</v>
      </c>
      <c r="F55" s="29">
        <v>40</v>
      </c>
    </row>
    <row r="56" spans="1:6" ht="14.5" customHeight="1" x14ac:dyDescent="0.35">
      <c r="A56" s="28" t="s">
        <v>322</v>
      </c>
      <c r="B56" s="28" t="s">
        <v>323</v>
      </c>
      <c r="C56" s="28" t="s">
        <v>87</v>
      </c>
      <c r="D56" s="29">
        <v>200</v>
      </c>
      <c r="E56" s="29">
        <v>0</v>
      </c>
      <c r="F56" s="29">
        <v>0</v>
      </c>
    </row>
    <row r="57" spans="1:6" ht="14.5" customHeight="1" x14ac:dyDescent="0.35">
      <c r="A57" s="28" t="s">
        <v>326</v>
      </c>
      <c r="B57" s="28" t="s">
        <v>327</v>
      </c>
      <c r="C57" s="28" t="s">
        <v>87</v>
      </c>
      <c r="D57" s="29">
        <v>197</v>
      </c>
      <c r="E57" s="29">
        <v>108.08</v>
      </c>
      <c r="F57" s="29">
        <v>54.862944162436499</v>
      </c>
    </row>
    <row r="58" spans="1:6" ht="14.5" customHeight="1" x14ac:dyDescent="0.35">
      <c r="A58" s="28" t="s">
        <v>334</v>
      </c>
      <c r="B58" s="28" t="s">
        <v>335</v>
      </c>
      <c r="C58" s="28" t="s">
        <v>87</v>
      </c>
      <c r="D58" s="29">
        <v>357</v>
      </c>
      <c r="E58" s="29">
        <v>0</v>
      </c>
      <c r="F58" s="29">
        <v>0</v>
      </c>
    </row>
    <row r="59" spans="1:6" ht="14.5" customHeight="1" x14ac:dyDescent="0.35">
      <c r="A59" s="28" t="s">
        <v>336</v>
      </c>
      <c r="B59" s="28" t="s">
        <v>337</v>
      </c>
      <c r="C59" s="28" t="s">
        <v>87</v>
      </c>
      <c r="D59" s="29">
        <v>326.85000000000002</v>
      </c>
      <c r="E59" s="29">
        <v>165.25</v>
      </c>
      <c r="F59" s="29">
        <v>50.558360104023301</v>
      </c>
    </row>
    <row r="60" spans="1:6" ht="14.5" customHeight="1" x14ac:dyDescent="0.35">
      <c r="A60" s="28" t="s">
        <v>340</v>
      </c>
      <c r="B60" s="28" t="s">
        <v>341</v>
      </c>
      <c r="C60" s="28" t="s">
        <v>87</v>
      </c>
      <c r="D60" s="29">
        <v>600</v>
      </c>
      <c r="E60" s="29">
        <v>240.78</v>
      </c>
      <c r="F60" s="29">
        <v>40.130000000000003</v>
      </c>
    </row>
    <row r="61" spans="1:6" ht="14.5" customHeight="1" x14ac:dyDescent="0.35">
      <c r="A61" s="28" t="s">
        <v>342</v>
      </c>
      <c r="B61" s="28" t="s">
        <v>343</v>
      </c>
      <c r="C61" s="28" t="s">
        <v>87</v>
      </c>
      <c r="D61" s="29">
        <v>217.9</v>
      </c>
      <c r="E61" s="29">
        <v>8.94</v>
      </c>
      <c r="F61" s="29">
        <v>4.1027994492886597</v>
      </c>
    </row>
    <row r="62" spans="1:6" s="16" customFormat="1" ht="14.5" customHeight="1" x14ac:dyDescent="0.35">
      <c r="A62" s="19" t="s">
        <v>81</v>
      </c>
      <c r="B62" s="19" t="s">
        <v>82</v>
      </c>
      <c r="C62" s="19" t="s">
        <v>87</v>
      </c>
      <c r="D62" s="11">
        <v>11158.67</v>
      </c>
      <c r="E62" s="11">
        <v>4730.95</v>
      </c>
      <c r="F62" s="11">
        <v>42.397077787944298</v>
      </c>
    </row>
    <row r="63" spans="1:6" ht="14.5" customHeight="1" x14ac:dyDescent="0.35">
      <c r="A63" s="28" t="s">
        <v>315</v>
      </c>
      <c r="B63" s="28" t="s">
        <v>314</v>
      </c>
      <c r="C63" s="28" t="s">
        <v>88</v>
      </c>
      <c r="D63" s="29">
        <v>140</v>
      </c>
      <c r="E63" s="29">
        <v>56</v>
      </c>
      <c r="F63" s="29">
        <v>40</v>
      </c>
    </row>
    <row r="64" spans="1:6" ht="14.5" customHeight="1" x14ac:dyDescent="0.35">
      <c r="A64" s="28" t="s">
        <v>316</v>
      </c>
      <c r="B64" s="28" t="s">
        <v>317</v>
      </c>
      <c r="C64" s="28" t="s">
        <v>88</v>
      </c>
      <c r="D64" s="29">
        <v>686.8</v>
      </c>
      <c r="E64" s="29">
        <v>274.73</v>
      </c>
      <c r="F64" s="29">
        <v>40.001456027955697</v>
      </c>
    </row>
    <row r="65" spans="1:6" ht="14.5" customHeight="1" x14ac:dyDescent="0.35">
      <c r="A65" s="28" t="s">
        <v>336</v>
      </c>
      <c r="B65" s="28" t="s">
        <v>337</v>
      </c>
      <c r="C65" s="28" t="s">
        <v>88</v>
      </c>
      <c r="D65" s="29">
        <v>173.14</v>
      </c>
      <c r="E65" s="29">
        <v>83.75</v>
      </c>
      <c r="F65" s="29">
        <v>48.371260251819301</v>
      </c>
    </row>
    <row r="66" spans="1:6" ht="14.5" customHeight="1" x14ac:dyDescent="0.35">
      <c r="A66" s="28" t="s">
        <v>342</v>
      </c>
      <c r="B66" s="28" t="s">
        <v>343</v>
      </c>
      <c r="C66" s="28" t="s">
        <v>88</v>
      </c>
      <c r="D66" s="29">
        <v>52.11</v>
      </c>
      <c r="E66" s="29">
        <v>2.31</v>
      </c>
      <c r="F66" s="29">
        <v>4.4329303396660897</v>
      </c>
    </row>
    <row r="67" spans="1:6" ht="14.5" customHeight="1" x14ac:dyDescent="0.35">
      <c r="A67" s="28" t="s">
        <v>344</v>
      </c>
      <c r="B67" s="28" t="s">
        <v>345</v>
      </c>
      <c r="C67" s="28" t="s">
        <v>88</v>
      </c>
      <c r="D67" s="29">
        <v>450</v>
      </c>
      <c r="E67" s="29">
        <v>180</v>
      </c>
      <c r="F67" s="29">
        <v>40</v>
      </c>
    </row>
    <row r="68" spans="1:6" ht="14.5" customHeight="1" x14ac:dyDescent="0.35">
      <c r="A68" s="28" t="s">
        <v>346</v>
      </c>
      <c r="B68" s="28" t="s">
        <v>347</v>
      </c>
      <c r="C68" s="28" t="s">
        <v>88</v>
      </c>
      <c r="D68" s="29">
        <v>63.2</v>
      </c>
      <c r="E68" s="29">
        <v>25.28</v>
      </c>
      <c r="F68" s="29">
        <v>40</v>
      </c>
    </row>
    <row r="69" spans="1:6" ht="14.5" customHeight="1" x14ac:dyDescent="0.35">
      <c r="A69" s="28" t="s">
        <v>348</v>
      </c>
      <c r="B69" s="28" t="s">
        <v>349</v>
      </c>
      <c r="C69" s="28" t="s">
        <v>88</v>
      </c>
      <c r="D69" s="29">
        <v>89.99</v>
      </c>
      <c r="E69" s="29">
        <v>17.809999999999999</v>
      </c>
      <c r="F69" s="29">
        <v>19.791087898655402</v>
      </c>
    </row>
    <row r="70" spans="1:6" ht="14.5" customHeight="1" x14ac:dyDescent="0.35">
      <c r="A70" s="28" t="s">
        <v>350</v>
      </c>
      <c r="B70" s="28" t="s">
        <v>351</v>
      </c>
      <c r="C70" s="28" t="s">
        <v>88</v>
      </c>
      <c r="D70" s="29">
        <v>500</v>
      </c>
      <c r="E70" s="29">
        <v>500</v>
      </c>
      <c r="F70" s="29">
        <v>100</v>
      </c>
    </row>
    <row r="71" spans="1:6" ht="14.5" customHeight="1" x14ac:dyDescent="0.35">
      <c r="A71" s="28" t="s">
        <v>352</v>
      </c>
      <c r="B71" s="28" t="s">
        <v>353</v>
      </c>
      <c r="C71" s="28" t="s">
        <v>88</v>
      </c>
      <c r="D71" s="29">
        <v>200</v>
      </c>
      <c r="E71" s="29">
        <v>200</v>
      </c>
      <c r="F71" s="29">
        <v>100</v>
      </c>
    </row>
    <row r="72" spans="1:6" ht="14.5" customHeight="1" x14ac:dyDescent="0.35">
      <c r="A72" s="28" t="s">
        <v>358</v>
      </c>
      <c r="B72" s="28" t="s">
        <v>359</v>
      </c>
      <c r="C72" s="28" t="s">
        <v>88</v>
      </c>
      <c r="D72" s="29">
        <v>50</v>
      </c>
      <c r="E72" s="29">
        <v>20</v>
      </c>
      <c r="F72" s="29">
        <v>40</v>
      </c>
    </row>
    <row r="73" spans="1:6" s="16" customFormat="1" ht="14.5" customHeight="1" x14ac:dyDescent="0.35">
      <c r="A73" s="19" t="s">
        <v>81</v>
      </c>
      <c r="B73" s="19" t="s">
        <v>82</v>
      </c>
      <c r="C73" s="19" t="s">
        <v>88</v>
      </c>
      <c r="D73" s="11">
        <v>2405.2399999999998</v>
      </c>
      <c r="E73" s="11">
        <v>1359.88</v>
      </c>
      <c r="F73" s="11">
        <v>56.538224875688101</v>
      </c>
    </row>
    <row r="74" spans="1:6" ht="14.5" customHeight="1" x14ac:dyDescent="0.35">
      <c r="A74" s="30" t="s">
        <v>81</v>
      </c>
      <c r="B74" s="30" t="s">
        <v>82</v>
      </c>
      <c r="C74" s="28" t="s">
        <v>82</v>
      </c>
      <c r="D74" s="31">
        <v>13563.91</v>
      </c>
      <c r="E74" s="31">
        <v>6090.83</v>
      </c>
      <c r="F74" s="31">
        <v>44.904677191163898</v>
      </c>
    </row>
    <row r="75" spans="1:6" ht="14.5" customHeight="1" x14ac:dyDescent="0.35">
      <c r="A75" s="5" t="s">
        <v>83</v>
      </c>
    </row>
    <row r="77" spans="1:6" ht="29.4" customHeight="1" x14ac:dyDescent="0.35">
      <c r="A77" s="99" t="s">
        <v>366</v>
      </c>
      <c r="B77" s="99"/>
      <c r="C77" s="99"/>
      <c r="D77" s="99"/>
      <c r="E77" s="99"/>
      <c r="F77" s="99"/>
    </row>
    <row r="78" spans="1:6" ht="29" x14ac:dyDescent="0.35">
      <c r="A78" s="27" t="s">
        <v>0</v>
      </c>
      <c r="B78" s="27" t="s">
        <v>1</v>
      </c>
      <c r="C78" s="27" t="s">
        <v>116</v>
      </c>
      <c r="D78" s="27" t="s">
        <v>91</v>
      </c>
      <c r="E78" s="27" t="s">
        <v>92</v>
      </c>
      <c r="F78" s="27" t="s">
        <v>93</v>
      </c>
    </row>
    <row r="79" spans="1:6" ht="14.5" customHeight="1" x14ac:dyDescent="0.35">
      <c r="A79" s="28" t="s">
        <v>291</v>
      </c>
      <c r="B79" s="28" t="s">
        <v>292</v>
      </c>
      <c r="C79" s="29">
        <v>608.91999999999996</v>
      </c>
      <c r="D79" s="29">
        <v>0</v>
      </c>
      <c r="E79" s="29">
        <v>608.91999999999996</v>
      </c>
      <c r="F79" s="29">
        <v>100</v>
      </c>
    </row>
    <row r="80" spans="1:6" ht="14.5" customHeight="1" x14ac:dyDescent="0.35">
      <c r="A80" s="28" t="s">
        <v>293</v>
      </c>
      <c r="B80" s="28" t="s">
        <v>294</v>
      </c>
      <c r="C80" s="29">
        <v>228.53</v>
      </c>
      <c r="D80" s="29">
        <v>1.37</v>
      </c>
      <c r="E80" s="29">
        <v>227.16</v>
      </c>
      <c r="F80" s="29">
        <v>99.400516343587299</v>
      </c>
    </row>
    <row r="81" spans="1:6" ht="14.5" customHeight="1" x14ac:dyDescent="0.35">
      <c r="A81" s="28" t="s">
        <v>295</v>
      </c>
      <c r="B81" s="28" t="s">
        <v>296</v>
      </c>
      <c r="C81" s="29">
        <v>161.59</v>
      </c>
      <c r="D81" s="29">
        <v>161.59</v>
      </c>
      <c r="E81" s="29">
        <v>0</v>
      </c>
      <c r="F81" s="29">
        <v>0</v>
      </c>
    </row>
    <row r="82" spans="1:6" ht="14.5" customHeight="1" x14ac:dyDescent="0.35">
      <c r="A82" s="28" t="s">
        <v>299</v>
      </c>
      <c r="B82" s="28" t="s">
        <v>300</v>
      </c>
      <c r="C82" s="29">
        <v>676.19</v>
      </c>
      <c r="D82" s="29">
        <v>0</v>
      </c>
      <c r="E82" s="29">
        <v>676.19</v>
      </c>
      <c r="F82" s="29">
        <v>100</v>
      </c>
    </row>
    <row r="83" spans="1:6" ht="14.5" customHeight="1" x14ac:dyDescent="0.35">
      <c r="A83" s="28" t="s">
        <v>305</v>
      </c>
      <c r="B83" s="28" t="s">
        <v>306</v>
      </c>
      <c r="C83" s="29">
        <v>1624.5</v>
      </c>
      <c r="D83" s="29">
        <v>0</v>
      </c>
      <c r="E83" s="29">
        <v>1624.5</v>
      </c>
      <c r="F83" s="29">
        <v>100</v>
      </c>
    </row>
    <row r="84" spans="1:6" ht="14.5" customHeight="1" x14ac:dyDescent="0.35">
      <c r="A84" s="28" t="s">
        <v>307</v>
      </c>
      <c r="B84" s="28" t="s">
        <v>308</v>
      </c>
      <c r="C84" s="29">
        <v>168.85</v>
      </c>
      <c r="D84" s="29">
        <v>0</v>
      </c>
      <c r="E84" s="29">
        <v>168.85</v>
      </c>
      <c r="F84" s="29">
        <v>100</v>
      </c>
    </row>
    <row r="85" spans="1:6" ht="14.5" customHeight="1" x14ac:dyDescent="0.35">
      <c r="A85" s="28" t="s">
        <v>309</v>
      </c>
      <c r="B85" s="28" t="s">
        <v>310</v>
      </c>
      <c r="C85" s="29">
        <v>213.7</v>
      </c>
      <c r="D85" s="29">
        <v>213.7</v>
      </c>
      <c r="E85" s="29">
        <v>0</v>
      </c>
      <c r="F85" s="29">
        <v>0</v>
      </c>
    </row>
    <row r="86" spans="1:6" ht="14.5" customHeight="1" x14ac:dyDescent="0.35">
      <c r="A86" s="28" t="s">
        <v>311</v>
      </c>
      <c r="B86" s="28" t="s">
        <v>312</v>
      </c>
      <c r="C86" s="29">
        <v>403.94</v>
      </c>
      <c r="D86" s="29">
        <v>403.94</v>
      </c>
      <c r="E86" s="29">
        <v>0</v>
      </c>
      <c r="F86" s="29">
        <v>0</v>
      </c>
    </row>
    <row r="87" spans="1:6" ht="14.5" customHeight="1" x14ac:dyDescent="0.35">
      <c r="A87" s="28" t="s">
        <v>313</v>
      </c>
      <c r="B87" s="28" t="s">
        <v>314</v>
      </c>
      <c r="C87" s="29">
        <v>19.559999999999999</v>
      </c>
      <c r="D87" s="29">
        <v>19.559999999999999</v>
      </c>
      <c r="E87" s="29">
        <v>0</v>
      </c>
      <c r="F87" s="29">
        <v>0</v>
      </c>
    </row>
    <row r="88" spans="1:6" ht="14.5" customHeight="1" x14ac:dyDescent="0.35">
      <c r="A88" s="28" t="s">
        <v>315</v>
      </c>
      <c r="B88" s="28" t="s">
        <v>314</v>
      </c>
      <c r="C88" s="29">
        <v>56</v>
      </c>
      <c r="D88" s="29">
        <v>56</v>
      </c>
      <c r="E88" s="29">
        <v>0</v>
      </c>
      <c r="F88" s="29">
        <v>0</v>
      </c>
    </row>
    <row r="89" spans="1:6" ht="14.5" customHeight="1" x14ac:dyDescent="0.35">
      <c r="A89" s="28" t="s">
        <v>316</v>
      </c>
      <c r="B89" s="28" t="s">
        <v>317</v>
      </c>
      <c r="C89" s="29">
        <v>296.85000000000002</v>
      </c>
      <c r="D89" s="29">
        <v>274.73</v>
      </c>
      <c r="E89" s="29">
        <v>22.12</v>
      </c>
      <c r="F89" s="29">
        <v>7.4515748694626902</v>
      </c>
    </row>
    <row r="90" spans="1:6" ht="14.5" customHeight="1" x14ac:dyDescent="0.35">
      <c r="A90" s="28" t="s">
        <v>318</v>
      </c>
      <c r="B90" s="28" t="s">
        <v>319</v>
      </c>
      <c r="C90" s="29">
        <v>80</v>
      </c>
      <c r="D90" s="29">
        <v>80</v>
      </c>
      <c r="E90" s="29">
        <v>0</v>
      </c>
      <c r="F90" s="29">
        <v>0</v>
      </c>
    </row>
    <row r="91" spans="1:6" ht="14.5" customHeight="1" x14ac:dyDescent="0.35">
      <c r="A91" s="28" t="s">
        <v>322</v>
      </c>
      <c r="B91" s="28" t="s">
        <v>323</v>
      </c>
      <c r="C91" s="34">
        <v>0</v>
      </c>
      <c r="D91" s="34">
        <v>0</v>
      </c>
      <c r="E91" s="34">
        <v>0</v>
      </c>
      <c r="F91" s="34">
        <v>0</v>
      </c>
    </row>
    <row r="92" spans="1:6" ht="14.5" customHeight="1" x14ac:dyDescent="0.35">
      <c r="A92" s="28" t="s">
        <v>326</v>
      </c>
      <c r="B92" s="28" t="s">
        <v>327</v>
      </c>
      <c r="C92" s="29">
        <v>108.08</v>
      </c>
      <c r="D92" s="29">
        <v>0</v>
      </c>
      <c r="E92" s="29">
        <v>108.08</v>
      </c>
      <c r="F92" s="29">
        <v>100</v>
      </c>
    </row>
    <row r="93" spans="1:6" ht="14.5" customHeight="1" x14ac:dyDescent="0.35">
      <c r="A93" s="28" t="s">
        <v>334</v>
      </c>
      <c r="B93" s="28" t="s">
        <v>335</v>
      </c>
      <c r="C93" s="29">
        <v>0</v>
      </c>
      <c r="D93" s="29">
        <v>0</v>
      </c>
      <c r="E93" s="29">
        <v>0</v>
      </c>
      <c r="F93" s="29">
        <v>0</v>
      </c>
    </row>
    <row r="94" spans="1:6" ht="14.5" customHeight="1" x14ac:dyDescent="0.35">
      <c r="A94" s="28" t="s">
        <v>336</v>
      </c>
      <c r="B94" s="28" t="s">
        <v>337</v>
      </c>
      <c r="C94" s="29">
        <v>249</v>
      </c>
      <c r="D94" s="29">
        <v>249</v>
      </c>
      <c r="E94" s="29">
        <v>0</v>
      </c>
      <c r="F94" s="29">
        <v>0</v>
      </c>
    </row>
    <row r="95" spans="1:6" ht="14.5" customHeight="1" x14ac:dyDescent="0.35">
      <c r="A95" s="28" t="s">
        <v>340</v>
      </c>
      <c r="B95" s="28" t="s">
        <v>341</v>
      </c>
      <c r="C95" s="29">
        <v>240.78</v>
      </c>
      <c r="D95" s="29">
        <v>240.78</v>
      </c>
      <c r="E95" s="29">
        <v>0</v>
      </c>
      <c r="F95" s="29">
        <v>0</v>
      </c>
    </row>
    <row r="96" spans="1:6" ht="14.5" customHeight="1" x14ac:dyDescent="0.35">
      <c r="A96" s="28" t="s">
        <v>342</v>
      </c>
      <c r="B96" s="28" t="s">
        <v>343</v>
      </c>
      <c r="C96" s="29">
        <v>11.25</v>
      </c>
      <c r="D96" s="29">
        <v>11.25</v>
      </c>
      <c r="E96" s="29">
        <v>0</v>
      </c>
      <c r="F96" s="29">
        <v>0</v>
      </c>
    </row>
    <row r="97" spans="1:6" ht="14.5" customHeight="1" x14ac:dyDescent="0.35">
      <c r="A97" s="28" t="s">
        <v>344</v>
      </c>
      <c r="B97" s="28" t="s">
        <v>345</v>
      </c>
      <c r="C97" s="29">
        <v>180</v>
      </c>
      <c r="D97" s="29">
        <v>180</v>
      </c>
      <c r="E97" s="29">
        <v>0</v>
      </c>
      <c r="F97" s="29">
        <v>0</v>
      </c>
    </row>
    <row r="98" spans="1:6" ht="14.5" customHeight="1" x14ac:dyDescent="0.35">
      <c r="A98" s="28" t="s">
        <v>346</v>
      </c>
      <c r="B98" s="28" t="s">
        <v>347</v>
      </c>
      <c r="C98" s="29">
        <v>25.28</v>
      </c>
      <c r="D98" s="29">
        <v>25.28</v>
      </c>
      <c r="E98" s="29">
        <v>0</v>
      </c>
      <c r="F98" s="29">
        <v>0</v>
      </c>
    </row>
    <row r="99" spans="1:6" ht="14.5" customHeight="1" x14ac:dyDescent="0.35">
      <c r="A99" s="28" t="s">
        <v>348</v>
      </c>
      <c r="B99" s="28" t="s">
        <v>349</v>
      </c>
      <c r="C99" s="29">
        <v>17.809999999999999</v>
      </c>
      <c r="D99" s="29">
        <v>17.809999999999999</v>
      </c>
      <c r="E99" s="29">
        <v>0</v>
      </c>
      <c r="F99" s="29">
        <v>0</v>
      </c>
    </row>
    <row r="100" spans="1:6" ht="14.5" customHeight="1" x14ac:dyDescent="0.35">
      <c r="A100" s="28" t="s">
        <v>350</v>
      </c>
      <c r="B100" s="28" t="s">
        <v>351</v>
      </c>
      <c r="C100" s="29">
        <v>500</v>
      </c>
      <c r="D100" s="29">
        <v>500</v>
      </c>
      <c r="E100" s="29">
        <v>0</v>
      </c>
      <c r="F100" s="29">
        <v>0</v>
      </c>
    </row>
    <row r="101" spans="1:6" ht="14.5" customHeight="1" x14ac:dyDescent="0.35">
      <c r="A101" s="28" t="s">
        <v>352</v>
      </c>
      <c r="B101" s="28" t="s">
        <v>353</v>
      </c>
      <c r="C101" s="29">
        <v>200</v>
      </c>
      <c r="D101" s="29">
        <v>200</v>
      </c>
      <c r="E101" s="29">
        <v>0</v>
      </c>
      <c r="F101" s="29">
        <v>0</v>
      </c>
    </row>
    <row r="102" spans="1:6" ht="14.5" customHeight="1" x14ac:dyDescent="0.35">
      <c r="A102" s="28" t="s">
        <v>358</v>
      </c>
      <c r="B102" s="28" t="s">
        <v>359</v>
      </c>
      <c r="C102" s="29">
        <v>20</v>
      </c>
      <c r="D102" s="29">
        <v>20</v>
      </c>
      <c r="E102" s="29">
        <v>0</v>
      </c>
      <c r="F102" s="29">
        <v>0</v>
      </c>
    </row>
    <row r="103" spans="1:6" ht="14.5" customHeight="1" x14ac:dyDescent="0.35">
      <c r="A103" s="30" t="s">
        <v>81</v>
      </c>
      <c r="B103" s="30" t="s">
        <v>82</v>
      </c>
      <c r="C103" s="31">
        <v>6090.83</v>
      </c>
      <c r="D103" s="31">
        <v>2655.01</v>
      </c>
      <c r="E103" s="31">
        <v>3435.82</v>
      </c>
      <c r="F103" s="31">
        <v>56.4097175590191</v>
      </c>
    </row>
    <row r="104" spans="1:6" ht="14.5" customHeight="1" x14ac:dyDescent="0.35">
      <c r="A104" s="5" t="s">
        <v>83</v>
      </c>
    </row>
  </sheetData>
  <mergeCells count="3">
    <mergeCell ref="A43:F43"/>
    <mergeCell ref="A77:F77"/>
    <mergeCell ref="A1:G1"/>
  </mergeCells>
  <pageMargins left="0.51181102362204722" right="0.51181102362204722" top="1.1417322834645669" bottom="0.55118110236220474" header="0.19685039370078741" footer="0.31496062992125984"/>
  <pageSetup paperSize="9" scale="87" fitToHeight="0" orientation="landscape" horizontalDpi="300" verticalDpi="300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rowBreaks count="2" manualBreakCount="2">
    <brk id="42" max="16383" man="1"/>
    <brk id="7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1A8F-EEA0-45C6-8A67-F7719EE3A5C9}">
  <sheetPr>
    <pageSetUpPr fitToPage="1"/>
  </sheetPr>
  <dimension ref="A1:K30"/>
  <sheetViews>
    <sheetView showGridLines="0" zoomScale="62" zoomScaleNormal="110" workbookViewId="0">
      <selection sqref="A1:K24"/>
    </sheetView>
  </sheetViews>
  <sheetFormatPr defaultColWidth="9.1796875" defaultRowHeight="14.5" x14ac:dyDescent="0.35"/>
  <cols>
    <col min="1" max="1" width="12.1796875" style="43" customWidth="1"/>
    <col min="2" max="9" width="17.1796875" style="43" customWidth="1"/>
    <col min="10" max="10" width="12.81640625" style="43" customWidth="1"/>
    <col min="11" max="11" width="12.1796875" style="43" customWidth="1"/>
    <col min="12" max="16384" width="9.1796875" style="43"/>
  </cols>
  <sheetData>
    <row r="1" spans="1:11" x14ac:dyDescent="0.35">
      <c r="A1" s="87" t="s">
        <v>612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x14ac:dyDescent="0.3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x14ac:dyDescent="0.35">
      <c r="C3" s="50" t="s">
        <v>614</v>
      </c>
      <c r="D3" s="88" t="s">
        <v>615</v>
      </c>
      <c r="E3" s="89"/>
      <c r="F3" s="89"/>
      <c r="G3" s="90"/>
    </row>
    <row r="4" spans="1:11" ht="43.5" x14ac:dyDescent="0.35">
      <c r="A4" s="47" t="s">
        <v>611</v>
      </c>
      <c r="B4" s="47" t="s">
        <v>610</v>
      </c>
      <c r="C4" s="47" t="s">
        <v>609</v>
      </c>
      <c r="D4" s="47" t="s">
        <v>608</v>
      </c>
      <c r="E4" s="47" t="s">
        <v>607</v>
      </c>
      <c r="F4" s="47" t="s">
        <v>606</v>
      </c>
      <c r="G4" s="51" t="s">
        <v>618</v>
      </c>
      <c r="H4" s="47" t="s">
        <v>605</v>
      </c>
      <c r="I4" s="47" t="s">
        <v>604</v>
      </c>
      <c r="J4" s="47" t="s">
        <v>603</v>
      </c>
      <c r="K4" s="47" t="s">
        <v>602</v>
      </c>
    </row>
    <row r="5" spans="1:11" s="55" customFormat="1" x14ac:dyDescent="0.35">
      <c r="A5" s="51"/>
      <c r="B5" s="51" t="s">
        <v>601</v>
      </c>
      <c r="C5" s="51" t="s">
        <v>600</v>
      </c>
      <c r="D5" s="51" t="s">
        <v>599</v>
      </c>
      <c r="E5" s="51" t="s">
        <v>598</v>
      </c>
      <c r="F5" s="51" t="s">
        <v>597</v>
      </c>
      <c r="G5" s="51" t="s">
        <v>619</v>
      </c>
      <c r="H5" s="51" t="s">
        <v>596</v>
      </c>
      <c r="I5" s="51" t="s">
        <v>616</v>
      </c>
      <c r="J5" s="51" t="s">
        <v>617</v>
      </c>
      <c r="K5" s="51" t="s">
        <v>595</v>
      </c>
    </row>
    <row r="6" spans="1:11" x14ac:dyDescent="0.35">
      <c r="A6" s="46" t="s">
        <v>206</v>
      </c>
      <c r="B6" s="53">
        <v>11446.06559425</v>
      </c>
      <c r="C6" s="53">
        <v>917.37876801999994</v>
      </c>
      <c r="D6" s="53">
        <v>623.6725957000001</v>
      </c>
      <c r="E6" s="53">
        <v>3505.8441339999999</v>
      </c>
      <c r="F6" s="53">
        <v>7213.6746149999999</v>
      </c>
      <c r="G6" s="53">
        <v>11343.191344700001</v>
      </c>
      <c r="H6" s="53">
        <v>615.80773227999998</v>
      </c>
      <c r="I6" s="53">
        <v>0</v>
      </c>
      <c r="J6" s="53">
        <v>-1430.3122507500002</v>
      </c>
      <c r="K6" s="53">
        <v>12260.570112720001</v>
      </c>
    </row>
    <row r="7" spans="1:11" x14ac:dyDescent="0.35">
      <c r="A7" s="46" t="s">
        <v>207</v>
      </c>
      <c r="B7" s="53">
        <v>1200</v>
      </c>
      <c r="C7" s="53">
        <v>0</v>
      </c>
      <c r="D7" s="53">
        <v>0</v>
      </c>
      <c r="E7" s="53">
        <v>1200</v>
      </c>
      <c r="F7" s="53">
        <v>0</v>
      </c>
      <c r="G7" s="53">
        <v>1200</v>
      </c>
      <c r="H7" s="53">
        <v>0</v>
      </c>
      <c r="I7" s="53">
        <v>0</v>
      </c>
      <c r="J7" s="53">
        <v>0</v>
      </c>
      <c r="K7" s="53">
        <v>1200</v>
      </c>
    </row>
    <row r="8" spans="1:11" x14ac:dyDescent="0.35">
      <c r="A8" s="46" t="s">
        <v>208</v>
      </c>
      <c r="B8" s="53">
        <v>6530</v>
      </c>
      <c r="C8" s="53">
        <v>1037.67934257</v>
      </c>
      <c r="D8" s="53">
        <v>0</v>
      </c>
      <c r="E8" s="53">
        <v>3098.3122424099997</v>
      </c>
      <c r="F8" s="53">
        <v>0</v>
      </c>
      <c r="G8" s="53">
        <v>3098.3122424099997</v>
      </c>
      <c r="H8" s="53">
        <v>2401.6877575900003</v>
      </c>
      <c r="I8" s="53">
        <v>0</v>
      </c>
      <c r="J8" s="53">
        <v>-7.6793425699997897</v>
      </c>
      <c r="K8" s="53">
        <v>4135.99158498</v>
      </c>
    </row>
    <row r="9" spans="1:11" x14ac:dyDescent="0.35">
      <c r="A9" s="46" t="s">
        <v>209</v>
      </c>
      <c r="B9" s="53">
        <v>33713.912050949999</v>
      </c>
      <c r="C9" s="53">
        <v>21382.860965659998</v>
      </c>
      <c r="D9" s="53">
        <v>8.6477489999999992</v>
      </c>
      <c r="E9" s="53">
        <v>9850.7235787099999</v>
      </c>
      <c r="F9" s="53">
        <v>0</v>
      </c>
      <c r="G9" s="53">
        <v>9859.3713277099996</v>
      </c>
      <c r="H9" s="53">
        <v>2471.6797575800001</v>
      </c>
      <c r="I9" s="53">
        <v>0</v>
      </c>
      <c r="J9" s="53">
        <v>0</v>
      </c>
      <c r="K9" s="53">
        <v>31242.232293369998</v>
      </c>
    </row>
    <row r="10" spans="1:11" x14ac:dyDescent="0.35">
      <c r="A10" s="46" t="s">
        <v>210</v>
      </c>
      <c r="B10" s="53">
        <v>2721.5890537300002</v>
      </c>
      <c r="C10" s="53">
        <v>411.73899999999998</v>
      </c>
      <c r="D10" s="53">
        <v>2309.8500537300001</v>
      </c>
      <c r="E10" s="53">
        <v>0</v>
      </c>
      <c r="F10" s="53">
        <v>0</v>
      </c>
      <c r="G10" s="53">
        <v>2309.8500537300001</v>
      </c>
      <c r="H10" s="53">
        <v>0</v>
      </c>
      <c r="I10" s="53">
        <v>0</v>
      </c>
      <c r="J10" s="53">
        <v>0</v>
      </c>
      <c r="K10" s="53">
        <v>2721.5890537300002</v>
      </c>
    </row>
    <row r="11" spans="1:11" x14ac:dyDescent="0.35">
      <c r="A11" s="46" t="s">
        <v>211</v>
      </c>
      <c r="B11" s="53">
        <v>4205</v>
      </c>
      <c r="C11" s="53">
        <v>2383.2252389999999</v>
      </c>
      <c r="D11" s="53">
        <v>130</v>
      </c>
      <c r="E11" s="53">
        <v>1142.8047700499999</v>
      </c>
      <c r="F11" s="53">
        <v>300</v>
      </c>
      <c r="G11" s="53">
        <v>1572.8047700499999</v>
      </c>
      <c r="H11" s="53">
        <v>318.96999095000001</v>
      </c>
      <c r="I11" s="53">
        <v>0</v>
      </c>
      <c r="J11" s="53">
        <v>-69.999999999999773</v>
      </c>
      <c r="K11" s="53">
        <v>3956.0300090499995</v>
      </c>
    </row>
    <row r="12" spans="1:11" x14ac:dyDescent="0.35">
      <c r="A12" s="46" t="s">
        <v>212</v>
      </c>
      <c r="B12" s="53">
        <v>17058.610340560001</v>
      </c>
      <c r="C12" s="53">
        <v>4291.3705462300004</v>
      </c>
      <c r="D12" s="53">
        <v>0</v>
      </c>
      <c r="E12" s="53">
        <v>1146.7016110999998</v>
      </c>
      <c r="F12" s="53">
        <v>10638.126787520001</v>
      </c>
      <c r="G12" s="53">
        <v>11784.82839862</v>
      </c>
      <c r="H12" s="53">
        <v>5433.1267806999995</v>
      </c>
      <c r="I12" s="53">
        <v>2793.6</v>
      </c>
      <c r="J12" s="53">
        <v>-4450.7153849899996</v>
      </c>
      <c r="K12" s="53">
        <v>18869.798944850001</v>
      </c>
    </row>
    <row r="13" spans="1:11" x14ac:dyDescent="0.35">
      <c r="A13" s="46" t="s">
        <v>213</v>
      </c>
      <c r="B13" s="53">
        <v>28878</v>
      </c>
      <c r="C13" s="53">
        <v>1698.3</v>
      </c>
      <c r="D13" s="53">
        <v>650</v>
      </c>
      <c r="E13" s="53">
        <v>16430.958999999999</v>
      </c>
      <c r="F13" s="53">
        <v>0</v>
      </c>
      <c r="G13" s="53">
        <v>17080.958999999999</v>
      </c>
      <c r="H13" s="53">
        <v>10098.741</v>
      </c>
      <c r="I13" s="53">
        <v>500</v>
      </c>
      <c r="J13" s="53">
        <v>0</v>
      </c>
      <c r="K13" s="53">
        <v>19279.258999999998</v>
      </c>
    </row>
    <row r="14" spans="1:11" x14ac:dyDescent="0.35">
      <c r="A14" s="46" t="s">
        <v>214</v>
      </c>
      <c r="B14" s="53">
        <v>320</v>
      </c>
      <c r="C14" s="53">
        <v>50</v>
      </c>
      <c r="D14" s="53">
        <v>0</v>
      </c>
      <c r="E14" s="53">
        <v>160</v>
      </c>
      <c r="F14" s="53">
        <v>0</v>
      </c>
      <c r="G14" s="53">
        <v>160</v>
      </c>
      <c r="H14" s="53">
        <v>110</v>
      </c>
      <c r="I14" s="53">
        <v>1025</v>
      </c>
      <c r="J14" s="53">
        <v>0</v>
      </c>
      <c r="K14" s="53">
        <v>1235</v>
      </c>
    </row>
    <row r="15" spans="1:11" x14ac:dyDescent="0.35">
      <c r="A15" s="46" t="s">
        <v>215</v>
      </c>
      <c r="B15" s="53">
        <v>1269.6500000000001</v>
      </c>
      <c r="C15" s="53">
        <v>583.79999999999995</v>
      </c>
      <c r="D15" s="53">
        <v>0</v>
      </c>
      <c r="E15" s="53">
        <v>685.1</v>
      </c>
      <c r="F15" s="53">
        <v>0</v>
      </c>
      <c r="G15" s="53">
        <v>685.1</v>
      </c>
      <c r="H15" s="53">
        <v>0.75</v>
      </c>
      <c r="I15" s="53">
        <v>0</v>
      </c>
      <c r="J15" s="53">
        <v>1.1368683772161603E-13</v>
      </c>
      <c r="K15" s="53">
        <v>1268.9000000000001</v>
      </c>
    </row>
    <row r="16" spans="1:11" x14ac:dyDescent="0.35">
      <c r="A16" s="46" t="s">
        <v>216</v>
      </c>
      <c r="B16" s="53">
        <v>3596</v>
      </c>
      <c r="C16" s="53">
        <v>0</v>
      </c>
      <c r="D16" s="53">
        <v>590.66643299999998</v>
      </c>
      <c r="E16" s="53">
        <v>42.806899000000001</v>
      </c>
      <c r="F16" s="53">
        <v>5793.79</v>
      </c>
      <c r="G16" s="53">
        <v>6427.2633320000004</v>
      </c>
      <c r="H16" s="53">
        <v>62.526668000000001</v>
      </c>
      <c r="I16" s="53">
        <v>7191.7916523999993</v>
      </c>
      <c r="J16" s="53">
        <v>-2893.79</v>
      </c>
      <c r="K16" s="53">
        <v>13619.0549844</v>
      </c>
    </row>
    <row r="17" spans="1:11" x14ac:dyDescent="0.35">
      <c r="A17" s="46" t="s">
        <v>217</v>
      </c>
      <c r="B17" s="53">
        <v>39848.47338861</v>
      </c>
      <c r="C17" s="53">
        <v>19980.217626689999</v>
      </c>
      <c r="D17" s="53">
        <v>0</v>
      </c>
      <c r="E17" s="53">
        <v>10814.81621044</v>
      </c>
      <c r="F17" s="53">
        <v>8075.7</v>
      </c>
      <c r="G17" s="53">
        <v>18890.516210440001</v>
      </c>
      <c r="H17" s="53">
        <v>2971.8071477100002</v>
      </c>
      <c r="I17" s="53">
        <v>1550.17</v>
      </c>
      <c r="J17" s="53">
        <v>-1994.0675962299983</v>
      </c>
      <c r="K17" s="53">
        <v>40420.903837129998</v>
      </c>
    </row>
    <row r="18" spans="1:11" x14ac:dyDescent="0.35">
      <c r="A18" s="46" t="s">
        <v>218</v>
      </c>
      <c r="B18" s="53">
        <v>2400</v>
      </c>
      <c r="C18" s="53">
        <v>1158.24</v>
      </c>
      <c r="D18" s="53">
        <v>150</v>
      </c>
      <c r="E18" s="53">
        <v>180</v>
      </c>
      <c r="F18" s="53">
        <v>872.73</v>
      </c>
      <c r="G18" s="53">
        <v>1202.73</v>
      </c>
      <c r="H18" s="53">
        <v>348.822</v>
      </c>
      <c r="I18" s="53">
        <v>0</v>
      </c>
      <c r="J18" s="53">
        <v>-309.79200000000003</v>
      </c>
      <c r="K18" s="53">
        <v>2360.9700000000003</v>
      </c>
    </row>
    <row r="19" spans="1:11" x14ac:dyDescent="0.35">
      <c r="A19" s="46" t="s">
        <v>219</v>
      </c>
      <c r="B19" s="53">
        <v>8404.1</v>
      </c>
      <c r="C19" s="53">
        <v>500.1</v>
      </c>
      <c r="D19" s="53">
        <v>0</v>
      </c>
      <c r="E19" s="53">
        <v>5390</v>
      </c>
      <c r="F19" s="53">
        <v>0</v>
      </c>
      <c r="G19" s="53">
        <v>5390</v>
      </c>
      <c r="H19" s="53">
        <v>2514</v>
      </c>
      <c r="I19" s="53">
        <v>0</v>
      </c>
      <c r="J19" s="53">
        <v>0</v>
      </c>
      <c r="K19" s="53">
        <v>5890.1</v>
      </c>
    </row>
    <row r="20" spans="1:11" x14ac:dyDescent="0.35">
      <c r="A20" s="46" t="s">
        <v>220</v>
      </c>
      <c r="B20" s="53">
        <v>15625.541083509999</v>
      </c>
      <c r="C20" s="53">
        <v>9833.4590155099995</v>
      </c>
      <c r="D20" s="53">
        <v>0</v>
      </c>
      <c r="E20" s="53">
        <v>2974.14</v>
      </c>
      <c r="F20" s="53">
        <v>2720</v>
      </c>
      <c r="G20" s="53">
        <v>5694.1399999999994</v>
      </c>
      <c r="H20" s="53">
        <v>847.94206799999995</v>
      </c>
      <c r="I20" s="53">
        <v>0</v>
      </c>
      <c r="J20" s="53">
        <v>-750.00000000000011</v>
      </c>
      <c r="K20" s="53">
        <v>15527.599015509999</v>
      </c>
    </row>
    <row r="21" spans="1:11" x14ac:dyDescent="0.35">
      <c r="A21" s="46" t="s">
        <v>221</v>
      </c>
      <c r="B21" s="53">
        <v>11583.009954339999</v>
      </c>
      <c r="C21" s="53">
        <v>0</v>
      </c>
      <c r="D21" s="53">
        <v>3996.7</v>
      </c>
      <c r="E21" s="53">
        <v>843.96446441000001</v>
      </c>
      <c r="F21" s="53">
        <v>5699.3600003700003</v>
      </c>
      <c r="G21" s="53">
        <v>10540.024464779999</v>
      </c>
      <c r="H21" s="53">
        <v>1370.87488059</v>
      </c>
      <c r="I21" s="53">
        <v>0</v>
      </c>
      <c r="J21" s="53">
        <v>-327.88939103000075</v>
      </c>
      <c r="K21" s="53">
        <v>10540.024464779999</v>
      </c>
    </row>
    <row r="22" spans="1:11" x14ac:dyDescent="0.35">
      <c r="A22" s="49" t="s">
        <v>613</v>
      </c>
      <c r="B22" s="53">
        <v>5616</v>
      </c>
      <c r="C22" s="53">
        <v>2539.8900709499999</v>
      </c>
      <c r="D22" s="53">
        <v>0</v>
      </c>
      <c r="E22" s="53">
        <v>226.50380400999998</v>
      </c>
      <c r="F22" s="53">
        <v>1287.0999999999999</v>
      </c>
      <c r="G22" s="53">
        <v>1513.60380401</v>
      </c>
      <c r="H22" s="53">
        <v>1649.6061250400001</v>
      </c>
      <c r="I22" s="53">
        <v>0</v>
      </c>
      <c r="J22" s="53">
        <v>-87.099999999999682</v>
      </c>
      <c r="K22" s="53">
        <v>4053.4938749599996</v>
      </c>
    </row>
    <row r="23" spans="1:11" x14ac:dyDescent="0.35">
      <c r="A23" s="45" t="s">
        <v>81</v>
      </c>
      <c r="B23" s="54">
        <v>194415.95146595</v>
      </c>
      <c r="C23" s="54">
        <v>66768.260574629996</v>
      </c>
      <c r="D23" s="54">
        <v>8459.5368314299994</v>
      </c>
      <c r="E23" s="54">
        <v>57692.676714129993</v>
      </c>
      <c r="F23" s="54">
        <v>42600.48140289</v>
      </c>
      <c r="G23" s="54">
        <v>108752.69494844999</v>
      </c>
      <c r="H23" s="54">
        <v>31216.341908440001</v>
      </c>
      <c r="I23" s="54">
        <v>13060.5616524</v>
      </c>
      <c r="J23" s="54">
        <v>-12321.345965569997</v>
      </c>
      <c r="K23" s="54">
        <v>188581.51717548002</v>
      </c>
    </row>
    <row r="24" spans="1:11" x14ac:dyDescent="0.35">
      <c r="A24" s="52" t="s">
        <v>620</v>
      </c>
    </row>
    <row r="27" spans="1:11" x14ac:dyDescent="0.35">
      <c r="C27" s="44"/>
    </row>
    <row r="30" spans="1:11" x14ac:dyDescent="0.35">
      <c r="D30" s="44"/>
    </row>
  </sheetData>
  <mergeCells count="2">
    <mergeCell ref="A1:K1"/>
    <mergeCell ref="D3:G3"/>
  </mergeCells>
  <pageMargins left="0.70866141732283472" right="0.70866141732283472" top="1.1417322834645669" bottom="0.74803149606299213" header="0.31496062992125984" footer="0.31496062992125984"/>
  <pageSetup paperSize="9" scale="74" fitToHeight="0" orientation="landscape" horizontalDpi="300" verticalDpi="300" r:id="rId1"/>
  <headerFooter>
    <oddHeader>&amp;LPiano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36"/>
  <sheetViews>
    <sheetView zoomScale="95" zoomScaleNormal="95" workbookViewId="0">
      <selection sqref="A1:G35"/>
    </sheetView>
  </sheetViews>
  <sheetFormatPr defaultColWidth="11.54296875" defaultRowHeight="14.5" x14ac:dyDescent="0.35"/>
  <cols>
    <col min="1" max="1" width="13.36328125" style="9" customWidth="1"/>
    <col min="2" max="2" width="88.54296875" style="9" customWidth="1"/>
    <col min="3" max="7" width="11.36328125" style="9" customWidth="1"/>
    <col min="8" max="16384" width="11.54296875" style="9"/>
  </cols>
  <sheetData>
    <row r="1" spans="1:7" ht="31.75" customHeight="1" x14ac:dyDescent="0.35">
      <c r="A1" s="97" t="s">
        <v>467</v>
      </c>
      <c r="B1" s="97"/>
      <c r="C1" s="97"/>
      <c r="D1" s="97"/>
      <c r="E1" s="97"/>
      <c r="F1" s="97"/>
      <c r="G1" s="97"/>
    </row>
    <row r="2" spans="1:7" ht="52.75" customHeight="1" x14ac:dyDescent="0.3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</row>
    <row r="3" spans="1:7" ht="43.5" x14ac:dyDescent="0.35">
      <c r="A3" s="14" t="s">
        <v>388</v>
      </c>
      <c r="B3" s="14" t="s">
        <v>389</v>
      </c>
      <c r="C3" s="13">
        <v>800</v>
      </c>
      <c r="D3" s="13">
        <v>22.04</v>
      </c>
      <c r="E3" s="13">
        <v>0</v>
      </c>
      <c r="F3" s="13">
        <v>777.96</v>
      </c>
      <c r="G3" s="13">
        <v>97.245000000000005</v>
      </c>
    </row>
    <row r="4" spans="1:7" x14ac:dyDescent="0.35">
      <c r="A4" s="14" t="s">
        <v>390</v>
      </c>
      <c r="B4" s="14" t="s">
        <v>391</v>
      </c>
      <c r="C4" s="13">
        <v>2350</v>
      </c>
      <c r="D4" s="13">
        <v>0</v>
      </c>
      <c r="E4" s="13">
        <v>0</v>
      </c>
      <c r="F4" s="13">
        <v>2350</v>
      </c>
      <c r="G4" s="13">
        <v>100</v>
      </c>
    </row>
    <row r="5" spans="1:7" ht="29" x14ac:dyDescent="0.35">
      <c r="A5" s="14" t="s">
        <v>392</v>
      </c>
      <c r="B5" s="14" t="s">
        <v>393</v>
      </c>
      <c r="C5" s="13">
        <v>499.99</v>
      </c>
      <c r="D5" s="13">
        <v>0</v>
      </c>
      <c r="E5" s="13">
        <v>0</v>
      </c>
      <c r="F5" s="13">
        <v>499.99</v>
      </c>
      <c r="G5" s="13">
        <v>100</v>
      </c>
    </row>
    <row r="6" spans="1:7" ht="15" customHeight="1" x14ac:dyDescent="0.35">
      <c r="A6" s="14" t="s">
        <v>394</v>
      </c>
      <c r="B6" s="14" t="s">
        <v>395</v>
      </c>
      <c r="C6" s="13">
        <v>2000</v>
      </c>
      <c r="D6" s="13">
        <v>40</v>
      </c>
      <c r="E6" s="13">
        <v>0</v>
      </c>
      <c r="F6" s="13">
        <v>1960</v>
      </c>
      <c r="G6" s="13">
        <v>98</v>
      </c>
    </row>
    <row r="7" spans="1:7" ht="43.5" x14ac:dyDescent="0.35">
      <c r="A7" s="14" t="s">
        <v>396</v>
      </c>
      <c r="B7" s="14" t="s">
        <v>397</v>
      </c>
      <c r="C7" s="13">
        <v>880</v>
      </c>
      <c r="D7" s="13">
        <v>0</v>
      </c>
      <c r="E7" s="13">
        <v>0</v>
      </c>
      <c r="F7" s="13">
        <v>880</v>
      </c>
      <c r="G7" s="13">
        <v>100</v>
      </c>
    </row>
    <row r="8" spans="1:7" x14ac:dyDescent="0.35">
      <c r="A8" s="12" t="s">
        <v>81</v>
      </c>
      <c r="B8" s="12" t="s">
        <v>82</v>
      </c>
      <c r="C8" s="11">
        <v>6529.99</v>
      </c>
      <c r="D8" s="11">
        <v>62.04</v>
      </c>
      <c r="E8" s="11">
        <v>0</v>
      </c>
      <c r="F8" s="11">
        <v>6467.95</v>
      </c>
      <c r="G8" s="11">
        <v>99.049921975378197</v>
      </c>
    </row>
    <row r="9" spans="1:7" x14ac:dyDescent="0.35">
      <c r="A9" s="5" t="s">
        <v>83</v>
      </c>
    </row>
    <row r="11" spans="1:7" ht="31.75" customHeight="1" x14ac:dyDescent="0.35">
      <c r="A11" s="97" t="s">
        <v>468</v>
      </c>
      <c r="B11" s="97"/>
      <c r="C11" s="97"/>
      <c r="D11" s="97"/>
      <c r="E11" s="97"/>
      <c r="F11" s="97"/>
    </row>
    <row r="12" spans="1:7" ht="43.5" x14ac:dyDescent="0.35">
      <c r="A12" s="15" t="s">
        <v>0</v>
      </c>
      <c r="B12" s="15" t="s">
        <v>1</v>
      </c>
      <c r="C12" s="15" t="s">
        <v>84</v>
      </c>
      <c r="D12" s="15" t="s">
        <v>5</v>
      </c>
      <c r="E12" s="15" t="s">
        <v>85</v>
      </c>
      <c r="F12" s="15" t="s">
        <v>86</v>
      </c>
    </row>
    <row r="13" spans="1:7" ht="43.5" x14ac:dyDescent="0.35">
      <c r="A13" s="14" t="s">
        <v>388</v>
      </c>
      <c r="B13" s="14" t="s">
        <v>389</v>
      </c>
      <c r="C13" s="14" t="s">
        <v>87</v>
      </c>
      <c r="D13" s="13">
        <v>658.05</v>
      </c>
      <c r="E13" s="13">
        <v>213.51</v>
      </c>
      <c r="F13" s="13">
        <v>32.4458627763848</v>
      </c>
    </row>
    <row r="14" spans="1:7" x14ac:dyDescent="0.35">
      <c r="A14" s="14" t="s">
        <v>390</v>
      </c>
      <c r="B14" s="14" t="s">
        <v>391</v>
      </c>
      <c r="C14" s="14" t="s">
        <v>87</v>
      </c>
      <c r="D14" s="13">
        <v>2126.62</v>
      </c>
      <c r="E14" s="13">
        <v>829.13</v>
      </c>
      <c r="F14" s="13">
        <v>38.988159614787797</v>
      </c>
    </row>
    <row r="15" spans="1:7" ht="29" x14ac:dyDescent="0.35">
      <c r="A15" s="14" t="s">
        <v>392</v>
      </c>
      <c r="B15" s="14" t="s">
        <v>393</v>
      </c>
      <c r="C15" s="14" t="s">
        <v>87</v>
      </c>
      <c r="D15" s="13">
        <v>312.29000000000002</v>
      </c>
      <c r="E15" s="13">
        <v>147.85</v>
      </c>
      <c r="F15" s="13">
        <v>47.343815043709398</v>
      </c>
    </row>
    <row r="16" spans="1:7" ht="43.5" x14ac:dyDescent="0.35">
      <c r="A16" s="14" t="s">
        <v>396</v>
      </c>
      <c r="B16" s="14" t="s">
        <v>397</v>
      </c>
      <c r="C16" s="14" t="s">
        <v>87</v>
      </c>
      <c r="D16" s="13">
        <v>880</v>
      </c>
      <c r="E16" s="13">
        <v>410.67</v>
      </c>
      <c r="F16" s="13">
        <v>46.667045454545502</v>
      </c>
    </row>
    <row r="17" spans="1:6" x14ac:dyDescent="0.35">
      <c r="A17" s="12" t="s">
        <v>81</v>
      </c>
      <c r="B17" s="12" t="s">
        <v>82</v>
      </c>
      <c r="C17" s="12" t="s">
        <v>87</v>
      </c>
      <c r="D17" s="11">
        <v>3976.96</v>
      </c>
      <c r="E17" s="11">
        <v>1601.16</v>
      </c>
      <c r="F17" s="11">
        <v>40.260902800128697</v>
      </c>
    </row>
    <row r="18" spans="1:6" x14ac:dyDescent="0.35">
      <c r="A18" s="14" t="s">
        <v>394</v>
      </c>
      <c r="B18" s="14" t="s">
        <v>395</v>
      </c>
      <c r="C18" s="14" t="s">
        <v>88</v>
      </c>
      <c r="D18" s="13">
        <v>1960</v>
      </c>
      <c r="E18" s="13">
        <v>784</v>
      </c>
      <c r="F18" s="13">
        <v>40</v>
      </c>
    </row>
    <row r="19" spans="1:6" ht="14.4" customHeight="1" x14ac:dyDescent="0.35">
      <c r="A19" s="12" t="s">
        <v>81</v>
      </c>
      <c r="B19" s="12" t="s">
        <v>82</v>
      </c>
      <c r="C19" s="12" t="s">
        <v>88</v>
      </c>
      <c r="D19" s="11">
        <v>1960</v>
      </c>
      <c r="E19" s="11">
        <v>784</v>
      </c>
      <c r="F19" s="11">
        <v>40</v>
      </c>
    </row>
    <row r="20" spans="1:6" ht="43.5" x14ac:dyDescent="0.35">
      <c r="A20" s="14" t="s">
        <v>388</v>
      </c>
      <c r="B20" s="14" t="s">
        <v>389</v>
      </c>
      <c r="C20" s="14" t="s">
        <v>89</v>
      </c>
      <c r="D20" s="13">
        <v>119.92</v>
      </c>
      <c r="E20" s="13">
        <v>97.67</v>
      </c>
      <c r="F20" s="13">
        <v>81.445963975984</v>
      </c>
    </row>
    <row r="21" spans="1:6" x14ac:dyDescent="0.35">
      <c r="A21" s="14" t="s">
        <v>390</v>
      </c>
      <c r="B21" s="14" t="s">
        <v>391</v>
      </c>
      <c r="C21" s="14" t="s">
        <v>89</v>
      </c>
      <c r="D21" s="13">
        <v>223.38</v>
      </c>
      <c r="E21" s="13">
        <v>110.86</v>
      </c>
      <c r="F21" s="13">
        <v>49.628435849225497</v>
      </c>
    </row>
    <row r="22" spans="1:6" ht="29" x14ac:dyDescent="0.35">
      <c r="A22" s="14" t="s">
        <v>392</v>
      </c>
      <c r="B22" s="14" t="s">
        <v>393</v>
      </c>
      <c r="C22" s="14" t="s">
        <v>89</v>
      </c>
      <c r="D22" s="13">
        <v>187.7</v>
      </c>
      <c r="E22" s="13">
        <v>75.08</v>
      </c>
      <c r="F22" s="13">
        <v>40</v>
      </c>
    </row>
    <row r="23" spans="1:6" s="16" customFormat="1" x14ac:dyDescent="0.35">
      <c r="A23" s="12" t="s">
        <v>81</v>
      </c>
      <c r="B23" s="28" t="s">
        <v>82</v>
      </c>
      <c r="C23" s="12" t="s">
        <v>89</v>
      </c>
      <c r="D23" s="11">
        <v>531</v>
      </c>
      <c r="E23" s="11">
        <v>283.61</v>
      </c>
      <c r="F23" s="11">
        <v>53.410546139359703</v>
      </c>
    </row>
    <row r="24" spans="1:6" x14ac:dyDescent="0.35">
      <c r="A24" s="12" t="s">
        <v>81</v>
      </c>
      <c r="B24" s="12" t="s">
        <v>82</v>
      </c>
      <c r="C24" s="14" t="s">
        <v>82</v>
      </c>
      <c r="D24" s="11">
        <v>6467.96</v>
      </c>
      <c r="E24" s="11">
        <v>2668.77</v>
      </c>
      <c r="F24" s="11">
        <v>41.261386897878197</v>
      </c>
    </row>
    <row r="25" spans="1:6" x14ac:dyDescent="0.35">
      <c r="A25" s="5" t="s">
        <v>83</v>
      </c>
    </row>
    <row r="27" spans="1:6" ht="28.5" customHeight="1" x14ac:dyDescent="0.35">
      <c r="A27" s="97" t="s">
        <v>469</v>
      </c>
      <c r="B27" s="97"/>
      <c r="C27" s="97"/>
      <c r="D27" s="97"/>
      <c r="E27" s="97"/>
      <c r="F27" s="97"/>
    </row>
    <row r="28" spans="1:6" ht="29" x14ac:dyDescent="0.35">
      <c r="A28" s="15" t="s">
        <v>0</v>
      </c>
      <c r="B28" s="15" t="s">
        <v>1</v>
      </c>
      <c r="C28" s="15" t="s">
        <v>116</v>
      </c>
      <c r="D28" s="15" t="s">
        <v>91</v>
      </c>
      <c r="E28" s="15" t="s">
        <v>92</v>
      </c>
      <c r="F28" s="15" t="s">
        <v>93</v>
      </c>
    </row>
    <row r="29" spans="1:6" ht="43.5" x14ac:dyDescent="0.35">
      <c r="A29" s="14" t="s">
        <v>388</v>
      </c>
      <c r="B29" s="14" t="s">
        <v>389</v>
      </c>
      <c r="C29" s="13">
        <v>311.18</v>
      </c>
      <c r="D29" s="13">
        <v>97.67</v>
      </c>
      <c r="E29" s="13">
        <v>213.51</v>
      </c>
      <c r="F29" s="13">
        <v>68.613021402403703</v>
      </c>
    </row>
    <row r="30" spans="1:6" x14ac:dyDescent="0.35">
      <c r="A30" s="14" t="s">
        <v>390</v>
      </c>
      <c r="B30" s="14" t="s">
        <v>391</v>
      </c>
      <c r="C30" s="13">
        <v>939.99</v>
      </c>
      <c r="D30" s="13">
        <v>110.86</v>
      </c>
      <c r="E30" s="13">
        <v>829.13</v>
      </c>
      <c r="F30" s="13">
        <v>88.206257513377807</v>
      </c>
    </row>
    <row r="31" spans="1:6" ht="29" x14ac:dyDescent="0.35">
      <c r="A31" s="14" t="s">
        <v>392</v>
      </c>
      <c r="B31" s="14" t="s">
        <v>393</v>
      </c>
      <c r="C31" s="13">
        <v>222.93</v>
      </c>
      <c r="D31" s="13">
        <v>222.93</v>
      </c>
      <c r="E31" s="13">
        <v>0</v>
      </c>
      <c r="F31" s="13">
        <v>0</v>
      </c>
    </row>
    <row r="32" spans="1:6" x14ac:dyDescent="0.35">
      <c r="A32" s="14" t="s">
        <v>394</v>
      </c>
      <c r="B32" s="14" t="s">
        <v>395</v>
      </c>
      <c r="C32" s="13">
        <v>784</v>
      </c>
      <c r="D32" s="13">
        <v>784</v>
      </c>
      <c r="E32" s="13">
        <v>0</v>
      </c>
      <c r="F32" s="13">
        <v>0</v>
      </c>
    </row>
    <row r="33" spans="1:6" ht="43.5" x14ac:dyDescent="0.35">
      <c r="A33" s="14" t="s">
        <v>396</v>
      </c>
      <c r="B33" s="14" t="s">
        <v>397</v>
      </c>
      <c r="C33" s="13">
        <v>410.67</v>
      </c>
      <c r="D33" s="13">
        <v>0</v>
      </c>
      <c r="E33" s="13">
        <v>410.67</v>
      </c>
      <c r="F33" s="13">
        <v>100</v>
      </c>
    </row>
    <row r="34" spans="1:6" x14ac:dyDescent="0.35">
      <c r="A34" s="12" t="s">
        <v>81</v>
      </c>
      <c r="B34" s="12" t="s">
        <v>82</v>
      </c>
      <c r="C34" s="11">
        <v>2668.77</v>
      </c>
      <c r="D34" s="11">
        <v>1215.46</v>
      </c>
      <c r="E34" s="11">
        <v>1453.31</v>
      </c>
      <c r="F34" s="11">
        <v>54.456172693787799</v>
      </c>
    </row>
    <row r="35" spans="1:6" x14ac:dyDescent="0.35">
      <c r="A35" s="5" t="s">
        <v>83</v>
      </c>
      <c r="C35" s="10"/>
      <c r="D35" s="10"/>
      <c r="E35" s="10"/>
      <c r="F35" s="10"/>
    </row>
    <row r="36" spans="1:6" x14ac:dyDescent="0.35">
      <c r="A36" s="35"/>
    </row>
  </sheetData>
  <mergeCells count="3">
    <mergeCell ref="A11:F11"/>
    <mergeCell ref="A27:F27"/>
    <mergeCell ref="A1:G1"/>
  </mergeCells>
  <pageMargins left="0.70866141732283472" right="0.70866141732283472" top="1.3385826771653544" bottom="0.74803149606299213" header="0.19685039370078741" footer="0.31496062992125984"/>
  <pageSetup paperSize="9" scale="82" fitToHeight="0" orientation="landscape" horizontalDpi="300" verticalDpi="300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rowBreaks count="2" manualBreakCount="2">
    <brk id="10" max="6" man="1"/>
    <brk id="26" max="6" man="1"/>
  </rowBreaks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130"/>
  <sheetViews>
    <sheetView topLeftCell="A111" zoomScale="85" zoomScaleNormal="85" workbookViewId="0">
      <selection activeCell="A96" sqref="A96:XFD130"/>
    </sheetView>
  </sheetViews>
  <sheetFormatPr defaultColWidth="11.453125" defaultRowHeight="13" x14ac:dyDescent="0.3"/>
  <cols>
    <col min="1" max="1" width="11.6328125" style="1" customWidth="1"/>
    <col min="2" max="2" width="104.90625" style="1" customWidth="1"/>
    <col min="3" max="3" width="10.36328125" style="1" customWidth="1"/>
    <col min="4" max="7" width="11.36328125" style="1" customWidth="1"/>
    <col min="8" max="16384" width="11.453125" style="1"/>
  </cols>
  <sheetData>
    <row r="1" spans="1:7" s="8" customFormat="1" ht="14.5" x14ac:dyDescent="0.35">
      <c r="A1" s="16" t="s">
        <v>592</v>
      </c>
    </row>
    <row r="2" spans="1:7" ht="39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4.5" customHeight="1" x14ac:dyDescent="0.3">
      <c r="A3" s="3" t="s">
        <v>7</v>
      </c>
      <c r="B3" s="3" t="s">
        <v>8</v>
      </c>
      <c r="C3" s="6">
        <v>8.98</v>
      </c>
      <c r="D3" s="6">
        <v>8.98</v>
      </c>
      <c r="E3" s="6">
        <v>0</v>
      </c>
      <c r="F3" s="6">
        <v>0</v>
      </c>
      <c r="G3" s="6">
        <v>0</v>
      </c>
    </row>
    <row r="4" spans="1:7" ht="14.5" customHeight="1" x14ac:dyDescent="0.3">
      <c r="A4" s="3" t="s">
        <v>9</v>
      </c>
      <c r="B4" s="3" t="s">
        <v>10</v>
      </c>
      <c r="C4" s="6">
        <v>230</v>
      </c>
      <c r="D4" s="6">
        <v>0</v>
      </c>
      <c r="E4" s="6">
        <v>118.31</v>
      </c>
      <c r="F4" s="6">
        <v>111.69</v>
      </c>
      <c r="G4" s="6">
        <v>48.560869565217402</v>
      </c>
    </row>
    <row r="5" spans="1:7" ht="14.5" customHeight="1" x14ac:dyDescent="0.3">
      <c r="A5" s="3" t="s">
        <v>11</v>
      </c>
      <c r="B5" s="3" t="s">
        <v>12</v>
      </c>
      <c r="C5" s="6">
        <v>300</v>
      </c>
      <c r="D5" s="6">
        <v>0</v>
      </c>
      <c r="E5" s="6">
        <v>0</v>
      </c>
      <c r="F5" s="6">
        <v>300</v>
      </c>
      <c r="G5" s="6">
        <v>100</v>
      </c>
    </row>
    <row r="6" spans="1:7" ht="14.5" customHeight="1" x14ac:dyDescent="0.3">
      <c r="A6" s="3" t="s">
        <v>13</v>
      </c>
      <c r="B6" s="3" t="s">
        <v>14</v>
      </c>
      <c r="C6" s="6">
        <v>266.57</v>
      </c>
      <c r="D6" s="6">
        <v>0</v>
      </c>
      <c r="E6" s="6">
        <v>0</v>
      </c>
      <c r="F6" s="6">
        <v>266.57</v>
      </c>
      <c r="G6" s="6">
        <v>100</v>
      </c>
    </row>
    <row r="7" spans="1:7" ht="14.5" customHeight="1" x14ac:dyDescent="0.3">
      <c r="A7" s="3" t="s">
        <v>15</v>
      </c>
      <c r="B7" s="3" t="s">
        <v>16</v>
      </c>
      <c r="C7" s="6">
        <v>200</v>
      </c>
      <c r="D7" s="6">
        <v>0</v>
      </c>
      <c r="E7" s="6">
        <v>0</v>
      </c>
      <c r="F7" s="6">
        <v>200</v>
      </c>
      <c r="G7" s="6">
        <v>100</v>
      </c>
    </row>
    <row r="8" spans="1:7" ht="14.5" customHeight="1" x14ac:dyDescent="0.3">
      <c r="A8" s="3" t="s">
        <v>17</v>
      </c>
      <c r="B8" s="3" t="s">
        <v>18</v>
      </c>
      <c r="C8" s="6">
        <v>3600</v>
      </c>
      <c r="D8" s="6">
        <v>0</v>
      </c>
      <c r="E8" s="6">
        <v>0</v>
      </c>
      <c r="F8" s="6">
        <v>3600</v>
      </c>
      <c r="G8" s="6">
        <v>100</v>
      </c>
    </row>
    <row r="9" spans="1:7" ht="14.5" customHeight="1" x14ac:dyDescent="0.3">
      <c r="A9" s="3" t="s">
        <v>19</v>
      </c>
      <c r="B9" s="3" t="s">
        <v>20</v>
      </c>
      <c r="C9" s="6">
        <v>2415</v>
      </c>
      <c r="D9" s="6">
        <v>0</v>
      </c>
      <c r="E9" s="6">
        <v>339.4</v>
      </c>
      <c r="F9" s="6">
        <v>2075.6</v>
      </c>
      <c r="G9" s="6">
        <v>85.946169772256695</v>
      </c>
    </row>
    <row r="10" spans="1:7" ht="14.5" customHeight="1" x14ac:dyDescent="0.3">
      <c r="A10" s="3" t="s">
        <v>21</v>
      </c>
      <c r="B10" s="3" t="s">
        <v>22</v>
      </c>
      <c r="C10" s="6">
        <v>962</v>
      </c>
      <c r="D10" s="6">
        <v>0</v>
      </c>
      <c r="E10" s="6">
        <v>12.31</v>
      </c>
      <c r="F10" s="6">
        <v>949.69</v>
      </c>
      <c r="G10" s="6">
        <v>98.720374220374197</v>
      </c>
    </row>
    <row r="11" spans="1:7" ht="14.5" customHeight="1" x14ac:dyDescent="0.3">
      <c r="A11" s="3" t="s">
        <v>23</v>
      </c>
      <c r="B11" s="3" t="s">
        <v>24</v>
      </c>
      <c r="C11" s="6">
        <v>2000</v>
      </c>
      <c r="D11" s="6">
        <v>0</v>
      </c>
      <c r="E11" s="6">
        <v>0</v>
      </c>
      <c r="F11" s="6">
        <v>2000</v>
      </c>
      <c r="G11" s="6">
        <v>100</v>
      </c>
    </row>
    <row r="12" spans="1:7" ht="14.5" customHeight="1" x14ac:dyDescent="0.3">
      <c r="A12" s="3" t="s">
        <v>25</v>
      </c>
      <c r="B12" s="3" t="s">
        <v>26</v>
      </c>
      <c r="C12" s="6">
        <v>1924</v>
      </c>
      <c r="D12" s="6">
        <v>0</v>
      </c>
      <c r="E12" s="6">
        <v>0</v>
      </c>
      <c r="F12" s="6">
        <v>1924</v>
      </c>
      <c r="G12" s="6">
        <v>100</v>
      </c>
    </row>
    <row r="13" spans="1:7" ht="14.5" customHeight="1" x14ac:dyDescent="0.3">
      <c r="A13" s="3" t="s">
        <v>27</v>
      </c>
      <c r="B13" s="3" t="s">
        <v>28</v>
      </c>
      <c r="C13" s="6">
        <v>1254</v>
      </c>
      <c r="D13" s="6">
        <v>0</v>
      </c>
      <c r="E13" s="6">
        <v>0</v>
      </c>
      <c r="F13" s="6">
        <v>1254</v>
      </c>
      <c r="G13" s="6">
        <v>100</v>
      </c>
    </row>
    <row r="14" spans="1:7" ht="14.5" customHeight="1" x14ac:dyDescent="0.3">
      <c r="A14" s="3" t="s">
        <v>29</v>
      </c>
      <c r="B14" s="3" t="s">
        <v>30</v>
      </c>
      <c r="C14" s="6">
        <v>799</v>
      </c>
      <c r="D14" s="6">
        <v>0</v>
      </c>
      <c r="E14" s="6">
        <v>0</v>
      </c>
      <c r="F14" s="6">
        <v>799</v>
      </c>
      <c r="G14" s="6">
        <v>100</v>
      </c>
    </row>
    <row r="15" spans="1:7" ht="14.5" customHeight="1" x14ac:dyDescent="0.3">
      <c r="A15" s="3" t="s">
        <v>31</v>
      </c>
      <c r="B15" s="3" t="s">
        <v>32</v>
      </c>
      <c r="C15" s="6">
        <v>1800</v>
      </c>
      <c r="D15" s="6">
        <v>0</v>
      </c>
      <c r="E15" s="6">
        <v>0</v>
      </c>
      <c r="F15" s="6">
        <v>1800</v>
      </c>
      <c r="G15" s="6">
        <v>100</v>
      </c>
    </row>
    <row r="16" spans="1:7" ht="14.5" customHeight="1" x14ac:dyDescent="0.3">
      <c r="A16" s="3" t="s">
        <v>33</v>
      </c>
      <c r="B16" s="3" t="s">
        <v>34</v>
      </c>
      <c r="C16" s="6">
        <v>4470</v>
      </c>
      <c r="D16" s="6">
        <v>0</v>
      </c>
      <c r="E16" s="6">
        <v>0</v>
      </c>
      <c r="F16" s="6">
        <v>4470</v>
      </c>
      <c r="G16" s="6">
        <v>100</v>
      </c>
    </row>
    <row r="17" spans="1:7" ht="14.5" customHeight="1" x14ac:dyDescent="0.3">
      <c r="A17" s="3" t="s">
        <v>35</v>
      </c>
      <c r="B17" s="3" t="s">
        <v>36</v>
      </c>
      <c r="C17" s="6">
        <v>4260</v>
      </c>
      <c r="D17" s="6">
        <v>0</v>
      </c>
      <c r="E17" s="6">
        <v>0</v>
      </c>
      <c r="F17" s="6">
        <v>4260</v>
      </c>
      <c r="G17" s="6">
        <v>100</v>
      </c>
    </row>
    <row r="18" spans="1:7" ht="14.5" customHeight="1" x14ac:dyDescent="0.3">
      <c r="A18" s="3" t="s">
        <v>37</v>
      </c>
      <c r="B18" s="3" t="s">
        <v>38</v>
      </c>
      <c r="C18" s="6">
        <v>474</v>
      </c>
      <c r="D18" s="6">
        <v>0</v>
      </c>
      <c r="E18" s="6">
        <v>0</v>
      </c>
      <c r="F18" s="6">
        <v>474</v>
      </c>
      <c r="G18" s="6">
        <v>100</v>
      </c>
    </row>
    <row r="19" spans="1:7" ht="14.5" customHeight="1" x14ac:dyDescent="0.3">
      <c r="A19" s="3" t="s">
        <v>39</v>
      </c>
      <c r="B19" s="3" t="s">
        <v>40</v>
      </c>
      <c r="C19" s="6">
        <v>414</v>
      </c>
      <c r="D19" s="6">
        <v>0</v>
      </c>
      <c r="E19" s="6">
        <v>0</v>
      </c>
      <c r="F19" s="6">
        <v>414</v>
      </c>
      <c r="G19" s="6">
        <v>100</v>
      </c>
    </row>
    <row r="20" spans="1:7" ht="14.5" customHeight="1" x14ac:dyDescent="0.3">
      <c r="A20" s="3" t="s">
        <v>41</v>
      </c>
      <c r="B20" s="3" t="s">
        <v>42</v>
      </c>
      <c r="C20" s="6">
        <v>2466</v>
      </c>
      <c r="D20" s="6">
        <v>0</v>
      </c>
      <c r="E20" s="6">
        <v>0</v>
      </c>
      <c r="F20" s="6">
        <v>2466</v>
      </c>
      <c r="G20" s="6">
        <v>100</v>
      </c>
    </row>
    <row r="21" spans="1:7" ht="14.5" customHeight="1" x14ac:dyDescent="0.3">
      <c r="A21" s="3" t="s">
        <v>43</v>
      </c>
      <c r="B21" s="3" t="s">
        <v>44</v>
      </c>
      <c r="C21" s="6">
        <v>2970.42</v>
      </c>
      <c r="D21" s="6">
        <v>0</v>
      </c>
      <c r="E21" s="6">
        <v>0</v>
      </c>
      <c r="F21" s="6">
        <v>2970.42</v>
      </c>
      <c r="G21" s="6">
        <v>100</v>
      </c>
    </row>
    <row r="22" spans="1:7" ht="14.5" customHeight="1" x14ac:dyDescent="0.3">
      <c r="A22" s="3" t="s">
        <v>45</v>
      </c>
      <c r="B22" s="3" t="s">
        <v>46</v>
      </c>
      <c r="C22" s="6">
        <v>936</v>
      </c>
      <c r="D22" s="6">
        <v>0</v>
      </c>
      <c r="E22" s="6">
        <v>0</v>
      </c>
      <c r="F22" s="6">
        <v>936</v>
      </c>
      <c r="G22" s="6">
        <v>100</v>
      </c>
    </row>
    <row r="23" spans="1:7" ht="14.5" customHeight="1" x14ac:dyDescent="0.3">
      <c r="A23" s="3" t="s">
        <v>47</v>
      </c>
      <c r="B23" s="3" t="s">
        <v>48</v>
      </c>
      <c r="C23" s="6">
        <v>2400</v>
      </c>
      <c r="D23" s="6">
        <v>0</v>
      </c>
      <c r="E23" s="6">
        <v>0</v>
      </c>
      <c r="F23" s="6">
        <v>2400</v>
      </c>
      <c r="G23" s="6">
        <v>100</v>
      </c>
    </row>
    <row r="24" spans="1:7" ht="14.5" customHeight="1" x14ac:dyDescent="0.3">
      <c r="A24" s="3" t="s">
        <v>49</v>
      </c>
      <c r="B24" s="3" t="s">
        <v>50</v>
      </c>
      <c r="C24" s="6">
        <v>345.01</v>
      </c>
      <c r="D24" s="6">
        <v>0</v>
      </c>
      <c r="E24" s="6">
        <v>0</v>
      </c>
      <c r="F24" s="6">
        <v>345.01</v>
      </c>
      <c r="G24" s="6">
        <v>100</v>
      </c>
    </row>
    <row r="25" spans="1:7" ht="14.5" customHeight="1" x14ac:dyDescent="0.3">
      <c r="A25" s="3" t="s">
        <v>51</v>
      </c>
      <c r="B25" s="3" t="s">
        <v>52</v>
      </c>
      <c r="C25" s="6">
        <v>203</v>
      </c>
      <c r="D25" s="6">
        <v>0</v>
      </c>
      <c r="E25" s="6">
        <v>0</v>
      </c>
      <c r="F25" s="6">
        <v>203</v>
      </c>
      <c r="G25" s="6">
        <v>100</v>
      </c>
    </row>
    <row r="26" spans="1:7" ht="14.5" customHeight="1" x14ac:dyDescent="0.3">
      <c r="A26" s="3" t="s">
        <v>53</v>
      </c>
      <c r="B26" s="3" t="s">
        <v>54</v>
      </c>
      <c r="C26" s="6">
        <v>30</v>
      </c>
      <c r="D26" s="6">
        <v>30</v>
      </c>
      <c r="E26" s="6">
        <v>0</v>
      </c>
      <c r="F26" s="6">
        <v>0</v>
      </c>
      <c r="G26" s="6">
        <v>0</v>
      </c>
    </row>
    <row r="27" spans="1:7" ht="14.5" customHeight="1" x14ac:dyDescent="0.3">
      <c r="A27" s="3" t="s">
        <v>55</v>
      </c>
      <c r="B27" s="3" t="s">
        <v>56</v>
      </c>
      <c r="C27" s="6">
        <v>45</v>
      </c>
      <c r="D27" s="6">
        <v>18.21</v>
      </c>
      <c r="E27" s="6">
        <v>0</v>
      </c>
      <c r="F27" s="6">
        <v>26.79</v>
      </c>
      <c r="G27" s="6">
        <v>59.533333333333303</v>
      </c>
    </row>
    <row r="28" spans="1:7" ht="14.5" customHeight="1" x14ac:dyDescent="0.3">
      <c r="A28" s="3" t="s">
        <v>57</v>
      </c>
      <c r="B28" s="3" t="s">
        <v>58</v>
      </c>
      <c r="C28" s="6">
        <v>175</v>
      </c>
      <c r="D28" s="6">
        <v>0</v>
      </c>
      <c r="E28" s="6">
        <v>0</v>
      </c>
      <c r="F28" s="6">
        <v>175</v>
      </c>
      <c r="G28" s="6">
        <v>100</v>
      </c>
    </row>
    <row r="29" spans="1:7" ht="14.5" customHeight="1" x14ac:dyDescent="0.3">
      <c r="A29" s="3" t="s">
        <v>59</v>
      </c>
      <c r="B29" s="3" t="s">
        <v>60</v>
      </c>
      <c r="C29" s="6">
        <v>18</v>
      </c>
      <c r="D29" s="6">
        <v>18</v>
      </c>
      <c r="E29" s="6">
        <v>0</v>
      </c>
      <c r="F29" s="6">
        <v>0</v>
      </c>
      <c r="G29" s="6">
        <v>0</v>
      </c>
    </row>
    <row r="30" spans="1:7" ht="14.5" customHeight="1" x14ac:dyDescent="0.3">
      <c r="A30" s="3" t="s">
        <v>61</v>
      </c>
      <c r="B30" s="3" t="s">
        <v>62</v>
      </c>
      <c r="C30" s="6">
        <v>16</v>
      </c>
      <c r="D30" s="6">
        <v>16</v>
      </c>
      <c r="E30" s="6">
        <v>0</v>
      </c>
      <c r="F30" s="6">
        <v>0</v>
      </c>
      <c r="G30" s="6">
        <v>0</v>
      </c>
    </row>
    <row r="31" spans="1:7" ht="14.5" customHeight="1" x14ac:dyDescent="0.3">
      <c r="A31" s="3" t="s">
        <v>63</v>
      </c>
      <c r="B31" s="3" t="s">
        <v>64</v>
      </c>
      <c r="C31" s="6">
        <v>400</v>
      </c>
      <c r="D31" s="6">
        <v>0</v>
      </c>
      <c r="E31" s="6">
        <v>0</v>
      </c>
      <c r="F31" s="6">
        <v>400</v>
      </c>
      <c r="G31" s="6">
        <v>100</v>
      </c>
    </row>
    <row r="32" spans="1:7" ht="14.5" customHeight="1" x14ac:dyDescent="0.3">
      <c r="A32" s="3" t="s">
        <v>65</v>
      </c>
      <c r="B32" s="3" t="s">
        <v>66</v>
      </c>
      <c r="C32" s="6">
        <v>2144.69</v>
      </c>
      <c r="D32" s="6">
        <v>0</v>
      </c>
      <c r="E32" s="6">
        <v>0</v>
      </c>
      <c r="F32" s="6">
        <v>2144.69</v>
      </c>
      <c r="G32" s="6">
        <v>100</v>
      </c>
    </row>
    <row r="33" spans="1:7" ht="14.5" customHeight="1" x14ac:dyDescent="0.3">
      <c r="A33" s="3" t="s">
        <v>67</v>
      </c>
      <c r="B33" s="3" t="s">
        <v>68</v>
      </c>
      <c r="C33" s="6">
        <v>655.30999999999995</v>
      </c>
      <c r="D33" s="6">
        <v>0</v>
      </c>
      <c r="E33" s="6">
        <v>0</v>
      </c>
      <c r="F33" s="6">
        <v>655.30999999999995</v>
      </c>
      <c r="G33" s="6">
        <v>100</v>
      </c>
    </row>
    <row r="34" spans="1:7" ht="14.5" customHeight="1" x14ac:dyDescent="0.3">
      <c r="A34" s="3" t="s">
        <v>69</v>
      </c>
      <c r="B34" s="3" t="s">
        <v>70</v>
      </c>
      <c r="C34" s="6">
        <v>69.7</v>
      </c>
      <c r="D34" s="6">
        <v>0</v>
      </c>
      <c r="E34" s="6">
        <v>0</v>
      </c>
      <c r="F34" s="6">
        <v>69.7</v>
      </c>
      <c r="G34" s="6">
        <v>100</v>
      </c>
    </row>
    <row r="35" spans="1:7" ht="14.5" customHeight="1" x14ac:dyDescent="0.3">
      <c r="A35" s="3" t="s">
        <v>71</v>
      </c>
      <c r="B35" s="3" t="s">
        <v>72</v>
      </c>
      <c r="C35" s="6">
        <v>6</v>
      </c>
      <c r="D35" s="6">
        <v>0</v>
      </c>
      <c r="E35" s="6">
        <v>0</v>
      </c>
      <c r="F35" s="6">
        <v>6</v>
      </c>
      <c r="G35" s="6">
        <v>100</v>
      </c>
    </row>
    <row r="36" spans="1:7" ht="14.5" customHeight="1" x14ac:dyDescent="0.3">
      <c r="A36" s="3" t="s">
        <v>73</v>
      </c>
      <c r="B36" s="3" t="s">
        <v>74</v>
      </c>
      <c r="C36" s="6">
        <v>186.71</v>
      </c>
      <c r="D36" s="6">
        <v>0</v>
      </c>
      <c r="E36" s="6">
        <v>0</v>
      </c>
      <c r="F36" s="6">
        <v>186.71</v>
      </c>
      <c r="G36" s="6">
        <v>100</v>
      </c>
    </row>
    <row r="37" spans="1:7" ht="14.5" customHeight="1" x14ac:dyDescent="0.3">
      <c r="A37" s="3" t="s">
        <v>75</v>
      </c>
      <c r="B37" s="3" t="s">
        <v>76</v>
      </c>
      <c r="C37" s="6">
        <v>301.08999999999997</v>
      </c>
      <c r="D37" s="6">
        <v>0</v>
      </c>
      <c r="E37" s="6">
        <v>0</v>
      </c>
      <c r="F37" s="6">
        <v>301.08999999999997</v>
      </c>
      <c r="G37" s="6">
        <v>100</v>
      </c>
    </row>
    <row r="38" spans="1:7" ht="14.5" customHeight="1" x14ac:dyDescent="0.3">
      <c r="A38" s="3" t="s">
        <v>77</v>
      </c>
      <c r="B38" s="3" t="s">
        <v>78</v>
      </c>
      <c r="C38" s="6">
        <v>1003</v>
      </c>
      <c r="D38" s="6">
        <v>0</v>
      </c>
      <c r="E38" s="6">
        <v>293.26</v>
      </c>
      <c r="F38" s="6">
        <v>709.74</v>
      </c>
      <c r="G38" s="6">
        <v>70.761714855433695</v>
      </c>
    </row>
    <row r="39" spans="1:7" ht="14.5" customHeight="1" x14ac:dyDescent="0.3">
      <c r="A39" s="3" t="s">
        <v>79</v>
      </c>
      <c r="B39" s="3" t="s">
        <v>80</v>
      </c>
      <c r="C39" s="6">
        <v>100</v>
      </c>
      <c r="D39" s="6">
        <v>0</v>
      </c>
      <c r="E39" s="6">
        <v>0</v>
      </c>
      <c r="F39" s="6">
        <v>100</v>
      </c>
      <c r="G39" s="6">
        <v>100</v>
      </c>
    </row>
    <row r="40" spans="1:7" ht="14.5" customHeight="1" x14ac:dyDescent="0.3">
      <c r="A40" s="4" t="s">
        <v>81</v>
      </c>
      <c r="B40" s="4" t="s">
        <v>82</v>
      </c>
      <c r="C40" s="7">
        <v>39848.480000000003</v>
      </c>
      <c r="D40" s="7">
        <v>91.19</v>
      </c>
      <c r="E40" s="7">
        <v>763.28</v>
      </c>
      <c r="F40" s="7">
        <v>38994.01</v>
      </c>
      <c r="G40" s="7">
        <v>97.855702400693801</v>
      </c>
    </row>
    <row r="41" spans="1:7" ht="14.5" customHeight="1" x14ac:dyDescent="0.3">
      <c r="A41" s="5" t="s">
        <v>83</v>
      </c>
    </row>
    <row r="43" spans="1:7" s="8" customFormat="1" ht="28.75" customHeight="1" x14ac:dyDescent="0.35">
      <c r="A43" s="97" t="s">
        <v>590</v>
      </c>
      <c r="B43" s="97"/>
      <c r="C43" s="97"/>
      <c r="D43" s="97"/>
      <c r="E43" s="97"/>
      <c r="F43" s="97"/>
    </row>
    <row r="44" spans="1:7" ht="39" x14ac:dyDescent="0.3">
      <c r="A44" s="2" t="s">
        <v>0</v>
      </c>
      <c r="B44" s="2" t="s">
        <v>1</v>
      </c>
      <c r="C44" s="2" t="s">
        <v>84</v>
      </c>
      <c r="D44" s="2" t="s">
        <v>5</v>
      </c>
      <c r="E44" s="2" t="s">
        <v>85</v>
      </c>
      <c r="F44" s="2" t="s">
        <v>86</v>
      </c>
    </row>
    <row r="45" spans="1:7" ht="14.5" customHeight="1" x14ac:dyDescent="0.3">
      <c r="A45" s="3" t="s">
        <v>9</v>
      </c>
      <c r="B45" s="3" t="s">
        <v>10</v>
      </c>
      <c r="C45" s="3" t="s">
        <v>87</v>
      </c>
      <c r="D45" s="6">
        <v>111.69</v>
      </c>
      <c r="E45" s="6">
        <v>14.93</v>
      </c>
      <c r="F45" s="6">
        <v>13.367356074850001</v>
      </c>
    </row>
    <row r="46" spans="1:7" ht="14.5" customHeight="1" x14ac:dyDescent="0.3">
      <c r="A46" s="3" t="s">
        <v>11</v>
      </c>
      <c r="B46" s="3" t="s">
        <v>12</v>
      </c>
      <c r="C46" s="3" t="s">
        <v>87</v>
      </c>
      <c r="D46" s="6">
        <v>300</v>
      </c>
      <c r="E46" s="6">
        <v>202.79</v>
      </c>
      <c r="F46" s="6">
        <v>67.596666666666707</v>
      </c>
    </row>
    <row r="47" spans="1:7" ht="14.5" customHeight="1" x14ac:dyDescent="0.3">
      <c r="A47" s="3" t="s">
        <v>13</v>
      </c>
      <c r="B47" s="3" t="s">
        <v>14</v>
      </c>
      <c r="C47" s="3" t="s">
        <v>87</v>
      </c>
      <c r="D47" s="6">
        <v>266.57</v>
      </c>
      <c r="E47" s="6">
        <v>133.29</v>
      </c>
      <c r="F47" s="6">
        <v>50.001875679934003</v>
      </c>
    </row>
    <row r="48" spans="1:7" ht="14.5" customHeight="1" x14ac:dyDescent="0.3">
      <c r="A48" s="3" t="s">
        <v>15</v>
      </c>
      <c r="B48" s="3" t="s">
        <v>16</v>
      </c>
      <c r="C48" s="3" t="s">
        <v>87</v>
      </c>
      <c r="D48" s="6">
        <v>200</v>
      </c>
      <c r="E48" s="6">
        <v>85.75</v>
      </c>
      <c r="F48" s="6">
        <v>42.875</v>
      </c>
    </row>
    <row r="49" spans="1:6" ht="14.5" customHeight="1" x14ac:dyDescent="0.3">
      <c r="A49" s="3" t="s">
        <v>17</v>
      </c>
      <c r="B49" s="3" t="s">
        <v>18</v>
      </c>
      <c r="C49" s="3" t="s">
        <v>87</v>
      </c>
      <c r="D49" s="6">
        <v>3600</v>
      </c>
      <c r="E49" s="6">
        <v>1211.82</v>
      </c>
      <c r="F49" s="6">
        <v>33.661666666666697</v>
      </c>
    </row>
    <row r="50" spans="1:6" ht="14.5" customHeight="1" x14ac:dyDescent="0.3">
      <c r="A50" s="3" t="s">
        <v>19</v>
      </c>
      <c r="B50" s="3" t="s">
        <v>20</v>
      </c>
      <c r="C50" s="3" t="s">
        <v>87</v>
      </c>
      <c r="D50" s="6">
        <v>2075.6</v>
      </c>
      <c r="E50" s="6">
        <v>683.71</v>
      </c>
      <c r="F50" s="6">
        <v>32.940354596261301</v>
      </c>
    </row>
    <row r="51" spans="1:6" ht="14.5" customHeight="1" x14ac:dyDescent="0.3">
      <c r="A51" s="3" t="s">
        <v>21</v>
      </c>
      <c r="B51" s="3" t="s">
        <v>22</v>
      </c>
      <c r="C51" s="3" t="s">
        <v>87</v>
      </c>
      <c r="D51" s="6">
        <v>949.69</v>
      </c>
      <c r="E51" s="6">
        <v>662.12</v>
      </c>
      <c r="F51" s="6">
        <v>69.719592709199802</v>
      </c>
    </row>
    <row r="52" spans="1:6" ht="14.5" customHeight="1" x14ac:dyDescent="0.3">
      <c r="A52" s="3" t="s">
        <v>23</v>
      </c>
      <c r="B52" s="3" t="s">
        <v>24</v>
      </c>
      <c r="C52" s="3" t="s">
        <v>87</v>
      </c>
      <c r="D52" s="6">
        <v>1823.71</v>
      </c>
      <c r="E52" s="6">
        <v>833.89</v>
      </c>
      <c r="F52" s="6">
        <v>45.724923370492</v>
      </c>
    </row>
    <row r="53" spans="1:6" ht="14.5" customHeight="1" x14ac:dyDescent="0.3">
      <c r="A53" s="3" t="s">
        <v>25</v>
      </c>
      <c r="B53" s="3" t="s">
        <v>26</v>
      </c>
      <c r="C53" s="3" t="s">
        <v>87</v>
      </c>
      <c r="D53" s="6">
        <v>1896.16</v>
      </c>
      <c r="E53" s="6">
        <v>543.05999999999995</v>
      </c>
      <c r="F53" s="6">
        <v>28.6399881866509</v>
      </c>
    </row>
    <row r="54" spans="1:6" ht="14.5" customHeight="1" x14ac:dyDescent="0.3">
      <c r="A54" s="3" t="s">
        <v>27</v>
      </c>
      <c r="B54" s="3" t="s">
        <v>28</v>
      </c>
      <c r="C54" s="3" t="s">
        <v>87</v>
      </c>
      <c r="D54" s="6">
        <v>1254</v>
      </c>
      <c r="E54" s="6">
        <v>1254.3399999999999</v>
      </c>
      <c r="F54" s="6">
        <v>100.02711323763999</v>
      </c>
    </row>
    <row r="55" spans="1:6" ht="14.5" customHeight="1" x14ac:dyDescent="0.3">
      <c r="A55" s="3" t="s">
        <v>29</v>
      </c>
      <c r="B55" s="3" t="s">
        <v>30</v>
      </c>
      <c r="C55" s="3" t="s">
        <v>87</v>
      </c>
      <c r="D55" s="6">
        <v>798.78</v>
      </c>
      <c r="E55" s="6">
        <v>798.78</v>
      </c>
      <c r="F55" s="6">
        <v>100</v>
      </c>
    </row>
    <row r="56" spans="1:6" ht="14.5" customHeight="1" x14ac:dyDescent="0.3">
      <c r="A56" s="3" t="s">
        <v>31</v>
      </c>
      <c r="B56" s="3" t="s">
        <v>32</v>
      </c>
      <c r="C56" s="3" t="s">
        <v>87</v>
      </c>
      <c r="D56" s="6">
        <v>1800</v>
      </c>
      <c r="E56" s="6">
        <v>1800</v>
      </c>
      <c r="F56" s="6">
        <v>100</v>
      </c>
    </row>
    <row r="57" spans="1:6" ht="14.5" customHeight="1" x14ac:dyDescent="0.3">
      <c r="A57" s="3" t="s">
        <v>33</v>
      </c>
      <c r="B57" s="3" t="s">
        <v>34</v>
      </c>
      <c r="C57" s="3" t="s">
        <v>87</v>
      </c>
      <c r="D57" s="6">
        <v>3944.33</v>
      </c>
      <c r="E57" s="6">
        <v>0</v>
      </c>
      <c r="F57" s="6">
        <v>0</v>
      </c>
    </row>
    <row r="58" spans="1:6" ht="14.5" customHeight="1" x14ac:dyDescent="0.3">
      <c r="A58" s="3" t="s">
        <v>35</v>
      </c>
      <c r="B58" s="3" t="s">
        <v>36</v>
      </c>
      <c r="C58" s="3" t="s">
        <v>87</v>
      </c>
      <c r="D58" s="6">
        <v>4260</v>
      </c>
      <c r="E58" s="6">
        <v>0</v>
      </c>
      <c r="F58" s="6">
        <v>0</v>
      </c>
    </row>
    <row r="59" spans="1:6" ht="14.5" customHeight="1" x14ac:dyDescent="0.3">
      <c r="A59" s="3" t="s">
        <v>37</v>
      </c>
      <c r="B59" s="3" t="s">
        <v>38</v>
      </c>
      <c r="C59" s="3" t="s">
        <v>87</v>
      </c>
      <c r="D59" s="6">
        <v>474</v>
      </c>
      <c r="E59" s="6">
        <v>0</v>
      </c>
      <c r="F59" s="6">
        <v>0</v>
      </c>
    </row>
    <row r="60" spans="1:6" ht="14.5" customHeight="1" x14ac:dyDescent="0.3">
      <c r="A60" s="3" t="s">
        <v>39</v>
      </c>
      <c r="B60" s="3" t="s">
        <v>40</v>
      </c>
      <c r="C60" s="3" t="s">
        <v>87</v>
      </c>
      <c r="D60" s="6">
        <v>413.74</v>
      </c>
      <c r="E60" s="6">
        <v>413.74</v>
      </c>
      <c r="F60" s="6">
        <v>100</v>
      </c>
    </row>
    <row r="61" spans="1:6" ht="14.5" customHeight="1" x14ac:dyDescent="0.3">
      <c r="A61" s="3" t="s">
        <v>41</v>
      </c>
      <c r="B61" s="3" t="s">
        <v>42</v>
      </c>
      <c r="C61" s="3" t="s">
        <v>87</v>
      </c>
      <c r="D61" s="6">
        <v>2464.96</v>
      </c>
      <c r="E61" s="6">
        <v>791.92</v>
      </c>
      <c r="F61" s="6">
        <v>32.127093340256998</v>
      </c>
    </row>
    <row r="62" spans="1:6" ht="14.5" customHeight="1" x14ac:dyDescent="0.3">
      <c r="A62" s="3" t="s">
        <v>43</v>
      </c>
      <c r="B62" s="3" t="s">
        <v>44</v>
      </c>
      <c r="C62" s="3" t="s">
        <v>87</v>
      </c>
      <c r="D62" s="6">
        <v>2792.73</v>
      </c>
      <c r="E62" s="6">
        <v>395.21</v>
      </c>
      <c r="F62" s="6">
        <v>14.151385919870499</v>
      </c>
    </row>
    <row r="63" spans="1:6" ht="14.5" customHeight="1" x14ac:dyDescent="0.3">
      <c r="A63" s="3" t="s">
        <v>45</v>
      </c>
      <c r="B63" s="3" t="s">
        <v>46</v>
      </c>
      <c r="C63" s="3" t="s">
        <v>87</v>
      </c>
      <c r="D63" s="6">
        <v>936</v>
      </c>
      <c r="E63" s="6">
        <v>591.41</v>
      </c>
      <c r="F63" s="6">
        <v>63.184829059829099</v>
      </c>
    </row>
    <row r="64" spans="1:6" ht="14.5" customHeight="1" x14ac:dyDescent="0.3">
      <c r="A64" s="3" t="s">
        <v>47</v>
      </c>
      <c r="B64" s="3" t="s">
        <v>48</v>
      </c>
      <c r="C64" s="3" t="s">
        <v>87</v>
      </c>
      <c r="D64" s="6">
        <v>2235.29</v>
      </c>
      <c r="E64" s="6">
        <v>2235.29</v>
      </c>
      <c r="F64" s="6">
        <v>100</v>
      </c>
    </row>
    <row r="65" spans="1:6" ht="14.5" customHeight="1" x14ac:dyDescent="0.3">
      <c r="A65" s="3" t="s">
        <v>49</v>
      </c>
      <c r="B65" s="3" t="s">
        <v>50</v>
      </c>
      <c r="C65" s="3" t="s">
        <v>87</v>
      </c>
      <c r="D65" s="6">
        <v>345.01</v>
      </c>
      <c r="E65" s="6">
        <v>245.21</v>
      </c>
      <c r="F65" s="6">
        <v>71.073302223124003</v>
      </c>
    </row>
    <row r="66" spans="1:6" ht="14.5" customHeight="1" x14ac:dyDescent="0.3">
      <c r="A66" s="3" t="s">
        <v>51</v>
      </c>
      <c r="B66" s="3" t="s">
        <v>52</v>
      </c>
      <c r="C66" s="3" t="s">
        <v>87</v>
      </c>
      <c r="D66" s="6">
        <v>202.77</v>
      </c>
      <c r="E66" s="6">
        <v>106.26</v>
      </c>
      <c r="F66" s="6">
        <v>52.404201805000703</v>
      </c>
    </row>
    <row r="67" spans="1:6" ht="14.5" customHeight="1" x14ac:dyDescent="0.3">
      <c r="A67" s="3" t="s">
        <v>55</v>
      </c>
      <c r="B67" s="3" t="s">
        <v>56</v>
      </c>
      <c r="C67" s="3" t="s">
        <v>87</v>
      </c>
      <c r="D67" s="6">
        <v>26.79</v>
      </c>
      <c r="E67" s="6">
        <v>7.2</v>
      </c>
      <c r="F67" s="6">
        <v>26.875699888017898</v>
      </c>
    </row>
    <row r="68" spans="1:6" ht="14.5" customHeight="1" x14ac:dyDescent="0.3">
      <c r="A68" s="3" t="s">
        <v>65</v>
      </c>
      <c r="B68" s="3" t="s">
        <v>66</v>
      </c>
      <c r="C68" s="3" t="s">
        <v>87</v>
      </c>
      <c r="D68" s="6">
        <v>2144.69</v>
      </c>
      <c r="E68" s="6">
        <v>828.92</v>
      </c>
      <c r="F68" s="6">
        <v>38.649874807081702</v>
      </c>
    </row>
    <row r="69" spans="1:6" ht="14.5" customHeight="1" x14ac:dyDescent="0.3">
      <c r="A69" s="3" t="s">
        <v>67</v>
      </c>
      <c r="B69" s="3" t="s">
        <v>68</v>
      </c>
      <c r="C69" s="3" t="s">
        <v>87</v>
      </c>
      <c r="D69" s="6">
        <v>637.91</v>
      </c>
      <c r="E69" s="6">
        <v>298.49</v>
      </c>
      <c r="F69" s="6">
        <v>46.791867191296603</v>
      </c>
    </row>
    <row r="70" spans="1:6" ht="14.5" customHeight="1" x14ac:dyDescent="0.3">
      <c r="A70" s="3" t="s">
        <v>69</v>
      </c>
      <c r="B70" s="3" t="s">
        <v>70</v>
      </c>
      <c r="C70" s="3" t="s">
        <v>87</v>
      </c>
      <c r="D70" s="6">
        <v>69.7</v>
      </c>
      <c r="E70" s="6">
        <v>69.7</v>
      </c>
      <c r="F70" s="6">
        <v>100</v>
      </c>
    </row>
    <row r="71" spans="1:6" ht="14.5" customHeight="1" x14ac:dyDescent="0.3">
      <c r="A71" s="3" t="s">
        <v>71</v>
      </c>
      <c r="B71" s="3" t="s">
        <v>72</v>
      </c>
      <c r="C71" s="3" t="s">
        <v>87</v>
      </c>
      <c r="D71" s="6">
        <v>6</v>
      </c>
      <c r="E71" s="6">
        <v>6</v>
      </c>
      <c r="F71" s="6">
        <v>100</v>
      </c>
    </row>
    <row r="72" spans="1:6" ht="14.5" customHeight="1" x14ac:dyDescent="0.3">
      <c r="A72" s="3" t="s">
        <v>73</v>
      </c>
      <c r="B72" s="3" t="s">
        <v>74</v>
      </c>
      <c r="C72" s="3" t="s">
        <v>87</v>
      </c>
      <c r="D72" s="6">
        <v>186.71</v>
      </c>
      <c r="E72" s="6">
        <v>186.71</v>
      </c>
      <c r="F72" s="6">
        <v>100</v>
      </c>
    </row>
    <row r="73" spans="1:6" ht="14.5" customHeight="1" x14ac:dyDescent="0.3">
      <c r="A73" s="3" t="s">
        <v>75</v>
      </c>
      <c r="B73" s="3" t="s">
        <v>76</v>
      </c>
      <c r="C73" s="3" t="s">
        <v>87</v>
      </c>
      <c r="D73" s="6">
        <v>301.08999999999997</v>
      </c>
      <c r="E73" s="6">
        <v>301.08999999999997</v>
      </c>
      <c r="F73" s="6">
        <v>100</v>
      </c>
    </row>
    <row r="74" spans="1:6" ht="14.5" customHeight="1" x14ac:dyDescent="0.3">
      <c r="A74" s="3" t="s">
        <v>77</v>
      </c>
      <c r="B74" s="3" t="s">
        <v>78</v>
      </c>
      <c r="C74" s="3" t="s">
        <v>87</v>
      </c>
      <c r="D74" s="6">
        <v>709.74</v>
      </c>
      <c r="E74" s="6">
        <v>419.18</v>
      </c>
      <c r="F74" s="6">
        <v>59.061064615211201</v>
      </c>
    </row>
    <row r="75" spans="1:6" ht="14.5" customHeight="1" x14ac:dyDescent="0.3">
      <c r="A75" s="4" t="s">
        <v>81</v>
      </c>
      <c r="B75" s="4" t="s">
        <v>82</v>
      </c>
      <c r="C75" s="4" t="s">
        <v>87</v>
      </c>
      <c r="D75" s="7">
        <v>37227.660000000003</v>
      </c>
      <c r="E75" s="7">
        <v>15120.81</v>
      </c>
      <c r="F75" s="7">
        <v>40.6171379023017</v>
      </c>
    </row>
    <row r="76" spans="1:6" ht="14.5" customHeight="1" x14ac:dyDescent="0.3">
      <c r="A76" s="3" t="s">
        <v>29</v>
      </c>
      <c r="B76" s="3" t="s">
        <v>30</v>
      </c>
      <c r="C76" s="3" t="s">
        <v>88</v>
      </c>
      <c r="D76" s="6">
        <v>0.22</v>
      </c>
      <c r="E76" s="6">
        <v>0</v>
      </c>
      <c r="F76" s="6">
        <v>0</v>
      </c>
    </row>
    <row r="77" spans="1:6" ht="14.5" customHeight="1" x14ac:dyDescent="0.3">
      <c r="A77" s="3" t="s">
        <v>33</v>
      </c>
      <c r="B77" s="3" t="s">
        <v>34</v>
      </c>
      <c r="C77" s="3" t="s">
        <v>88</v>
      </c>
      <c r="D77" s="6">
        <v>525.66999999999996</v>
      </c>
      <c r="E77" s="6">
        <v>0</v>
      </c>
      <c r="F77" s="6">
        <v>0</v>
      </c>
    </row>
    <row r="78" spans="1:6" ht="14.5" customHeight="1" x14ac:dyDescent="0.3">
      <c r="A78" s="3" t="s">
        <v>39</v>
      </c>
      <c r="B78" s="3" t="s">
        <v>40</v>
      </c>
      <c r="C78" s="3" t="s">
        <v>88</v>
      </c>
      <c r="D78" s="6">
        <v>0.26</v>
      </c>
      <c r="E78" s="6">
        <v>0</v>
      </c>
      <c r="F78" s="6">
        <v>0</v>
      </c>
    </row>
    <row r="79" spans="1:6" ht="14.5" customHeight="1" x14ac:dyDescent="0.3">
      <c r="A79" s="3" t="s">
        <v>41</v>
      </c>
      <c r="B79" s="3" t="s">
        <v>42</v>
      </c>
      <c r="C79" s="3" t="s">
        <v>88</v>
      </c>
      <c r="D79" s="6">
        <v>1.04</v>
      </c>
      <c r="E79" s="6">
        <v>0</v>
      </c>
      <c r="F79" s="6">
        <v>0</v>
      </c>
    </row>
    <row r="80" spans="1:6" ht="14.5" customHeight="1" x14ac:dyDescent="0.3">
      <c r="A80" s="3" t="s">
        <v>43</v>
      </c>
      <c r="B80" s="3" t="s">
        <v>44</v>
      </c>
      <c r="C80" s="3" t="s">
        <v>88</v>
      </c>
      <c r="D80" s="6">
        <v>177.69</v>
      </c>
      <c r="E80" s="6">
        <v>0</v>
      </c>
      <c r="F80" s="6">
        <v>0</v>
      </c>
    </row>
    <row r="81" spans="1:6" ht="14.5" customHeight="1" x14ac:dyDescent="0.3">
      <c r="A81" s="3" t="s">
        <v>47</v>
      </c>
      <c r="B81" s="3" t="s">
        <v>48</v>
      </c>
      <c r="C81" s="3" t="s">
        <v>88</v>
      </c>
      <c r="D81" s="6">
        <v>164.71</v>
      </c>
      <c r="E81" s="6">
        <v>0</v>
      </c>
      <c r="F81" s="6">
        <v>0</v>
      </c>
    </row>
    <row r="82" spans="1:6" ht="14.5" customHeight="1" x14ac:dyDescent="0.3">
      <c r="A82" s="3" t="s">
        <v>51</v>
      </c>
      <c r="B82" s="3" t="s">
        <v>52</v>
      </c>
      <c r="C82" s="3" t="s">
        <v>88</v>
      </c>
      <c r="D82" s="6">
        <v>0.23</v>
      </c>
      <c r="E82" s="6">
        <v>0</v>
      </c>
      <c r="F82" s="6">
        <v>0</v>
      </c>
    </row>
    <row r="83" spans="1:6" ht="14.5" customHeight="1" x14ac:dyDescent="0.3">
      <c r="A83" s="3" t="s">
        <v>57</v>
      </c>
      <c r="B83" s="3" t="s">
        <v>58</v>
      </c>
      <c r="C83" s="3" t="s">
        <v>88</v>
      </c>
      <c r="D83" s="6">
        <v>175</v>
      </c>
      <c r="E83" s="6">
        <v>70</v>
      </c>
      <c r="F83" s="6">
        <v>40</v>
      </c>
    </row>
    <row r="84" spans="1:6" ht="14.5" customHeight="1" x14ac:dyDescent="0.3">
      <c r="A84" s="3" t="s">
        <v>63</v>
      </c>
      <c r="B84" s="3" t="s">
        <v>64</v>
      </c>
      <c r="C84" s="3" t="s">
        <v>88</v>
      </c>
      <c r="D84" s="6">
        <v>400</v>
      </c>
      <c r="E84" s="6">
        <v>0</v>
      </c>
      <c r="F84" s="6">
        <v>0</v>
      </c>
    </row>
    <row r="85" spans="1:6" ht="14.5" customHeight="1" x14ac:dyDescent="0.3">
      <c r="A85" s="3" t="s">
        <v>79</v>
      </c>
      <c r="B85" s="3" t="s">
        <v>80</v>
      </c>
      <c r="C85" s="3" t="s">
        <v>88</v>
      </c>
      <c r="D85" s="6">
        <v>100</v>
      </c>
      <c r="E85" s="6">
        <v>40</v>
      </c>
      <c r="F85" s="6">
        <v>40</v>
      </c>
    </row>
    <row r="86" spans="1:6" ht="14.5" customHeight="1" x14ac:dyDescent="0.3">
      <c r="A86" s="4" t="s">
        <v>81</v>
      </c>
      <c r="B86" s="4" t="s">
        <v>82</v>
      </c>
      <c r="C86" s="4" t="s">
        <v>88</v>
      </c>
      <c r="D86" s="7">
        <v>1544.82</v>
      </c>
      <c r="E86" s="7">
        <v>110</v>
      </c>
      <c r="F86" s="7">
        <v>7.1205706813738798</v>
      </c>
    </row>
    <row r="87" spans="1:6" ht="14.5" customHeight="1" x14ac:dyDescent="0.3">
      <c r="A87" s="3" t="s">
        <v>23</v>
      </c>
      <c r="B87" s="3" t="s">
        <v>24</v>
      </c>
      <c r="C87" s="3" t="s">
        <v>89</v>
      </c>
      <c r="D87" s="6">
        <v>176.29</v>
      </c>
      <c r="E87" s="6">
        <v>0</v>
      </c>
      <c r="F87" s="6">
        <v>0</v>
      </c>
    </row>
    <row r="88" spans="1:6" ht="14.5" customHeight="1" x14ac:dyDescent="0.3">
      <c r="A88" s="3" t="s">
        <v>25</v>
      </c>
      <c r="B88" s="3" t="s">
        <v>26</v>
      </c>
      <c r="C88" s="3" t="s">
        <v>89</v>
      </c>
      <c r="D88" s="6">
        <v>27.84</v>
      </c>
      <c r="E88" s="6">
        <v>0</v>
      </c>
      <c r="F88" s="6">
        <v>0</v>
      </c>
    </row>
    <row r="89" spans="1:6" ht="14.5" customHeight="1" x14ac:dyDescent="0.3">
      <c r="A89" s="3" t="s">
        <v>67</v>
      </c>
      <c r="B89" s="3" t="s">
        <v>68</v>
      </c>
      <c r="C89" s="3" t="s">
        <v>89</v>
      </c>
      <c r="D89" s="6">
        <v>17.399999999999999</v>
      </c>
      <c r="E89" s="6">
        <v>0</v>
      </c>
      <c r="F89" s="6">
        <v>0</v>
      </c>
    </row>
    <row r="90" spans="1:6" ht="14.5" customHeight="1" x14ac:dyDescent="0.3">
      <c r="A90" s="4" t="s">
        <v>81</v>
      </c>
      <c r="B90" s="4" t="s">
        <v>82</v>
      </c>
      <c r="C90" s="4" t="s">
        <v>89</v>
      </c>
      <c r="D90" s="7">
        <v>221.53</v>
      </c>
      <c r="E90" s="7">
        <v>0</v>
      </c>
      <c r="F90" s="7">
        <v>0</v>
      </c>
    </row>
    <row r="91" spans="1:6" ht="14.5" customHeight="1" x14ac:dyDescent="0.3">
      <c r="A91" s="4" t="s">
        <v>81</v>
      </c>
      <c r="B91" s="4" t="s">
        <v>82</v>
      </c>
      <c r="C91" s="3" t="s">
        <v>82</v>
      </c>
      <c r="D91" s="7">
        <v>38994.01</v>
      </c>
      <c r="E91" s="7">
        <v>15230.81</v>
      </c>
      <c r="F91" s="7">
        <v>39.059358091153001</v>
      </c>
    </row>
    <row r="92" spans="1:6" ht="14.5" customHeight="1" x14ac:dyDescent="0.3">
      <c r="A92" s="5" t="s">
        <v>83</v>
      </c>
    </row>
    <row r="94" spans="1:6" s="8" customFormat="1" ht="28.75" customHeight="1" x14ac:dyDescent="0.35">
      <c r="A94" s="97" t="s">
        <v>591</v>
      </c>
      <c r="B94" s="97"/>
      <c r="C94" s="97"/>
      <c r="D94" s="97"/>
      <c r="E94" s="97"/>
      <c r="F94" s="97"/>
    </row>
    <row r="95" spans="1:6" ht="52" x14ac:dyDescent="0.3">
      <c r="A95" s="2" t="s">
        <v>0</v>
      </c>
      <c r="B95" s="2" t="s">
        <v>1</v>
      </c>
      <c r="C95" s="2" t="s">
        <v>90</v>
      </c>
      <c r="D95" s="2" t="s">
        <v>91</v>
      </c>
      <c r="E95" s="2" t="s">
        <v>92</v>
      </c>
      <c r="F95" s="2" t="s">
        <v>93</v>
      </c>
    </row>
    <row r="96" spans="1:6" ht="14.5" customHeight="1" x14ac:dyDescent="0.3">
      <c r="A96" s="3" t="s">
        <v>9</v>
      </c>
      <c r="B96" s="3" t="s">
        <v>10</v>
      </c>
      <c r="C96" s="6">
        <v>14.93</v>
      </c>
      <c r="D96" s="6">
        <v>0</v>
      </c>
      <c r="E96" s="6">
        <v>14.93</v>
      </c>
      <c r="F96" s="6">
        <v>100</v>
      </c>
    </row>
    <row r="97" spans="1:6" ht="14.5" customHeight="1" x14ac:dyDescent="0.3">
      <c r="A97" s="3" t="s">
        <v>11</v>
      </c>
      <c r="B97" s="3" t="s">
        <v>12</v>
      </c>
      <c r="C97" s="6">
        <v>202.79</v>
      </c>
      <c r="D97" s="6">
        <v>0</v>
      </c>
      <c r="E97" s="6">
        <v>202.79</v>
      </c>
      <c r="F97" s="6">
        <v>100</v>
      </c>
    </row>
    <row r="98" spans="1:6" ht="14.5" customHeight="1" x14ac:dyDescent="0.3">
      <c r="A98" s="3" t="s">
        <v>13</v>
      </c>
      <c r="B98" s="3" t="s">
        <v>14</v>
      </c>
      <c r="C98" s="6">
        <v>133.29</v>
      </c>
      <c r="D98" s="6">
        <v>0</v>
      </c>
      <c r="E98" s="6">
        <v>133.29</v>
      </c>
      <c r="F98" s="6">
        <v>100</v>
      </c>
    </row>
    <row r="99" spans="1:6" ht="14.5" customHeight="1" x14ac:dyDescent="0.3">
      <c r="A99" s="3" t="s">
        <v>15</v>
      </c>
      <c r="B99" s="3" t="s">
        <v>16</v>
      </c>
      <c r="C99" s="6">
        <v>85.75</v>
      </c>
      <c r="D99" s="6">
        <v>0</v>
      </c>
      <c r="E99" s="6">
        <v>85.75</v>
      </c>
      <c r="F99" s="6">
        <v>100</v>
      </c>
    </row>
    <row r="100" spans="1:6" ht="14.5" customHeight="1" x14ac:dyDescent="0.3">
      <c r="A100" s="3" t="s">
        <v>17</v>
      </c>
      <c r="B100" s="3" t="s">
        <v>18</v>
      </c>
      <c r="C100" s="6">
        <v>1211.82</v>
      </c>
      <c r="D100" s="6">
        <v>0</v>
      </c>
      <c r="E100" s="6">
        <v>1211.82</v>
      </c>
      <c r="F100" s="6">
        <v>100</v>
      </c>
    </row>
    <row r="101" spans="1:6" ht="14.5" customHeight="1" x14ac:dyDescent="0.3">
      <c r="A101" s="3" t="s">
        <v>19</v>
      </c>
      <c r="B101" s="3" t="s">
        <v>20</v>
      </c>
      <c r="C101" s="6">
        <v>683.71</v>
      </c>
      <c r="D101" s="6">
        <v>0</v>
      </c>
      <c r="E101" s="6">
        <v>683.71</v>
      </c>
      <c r="F101" s="6">
        <v>100</v>
      </c>
    </row>
    <row r="102" spans="1:6" ht="14.5" customHeight="1" x14ac:dyDescent="0.3">
      <c r="A102" s="3" t="s">
        <v>21</v>
      </c>
      <c r="B102" s="3" t="s">
        <v>22</v>
      </c>
      <c r="C102" s="6">
        <v>662.12</v>
      </c>
      <c r="D102" s="6">
        <v>0</v>
      </c>
      <c r="E102" s="6">
        <v>662.12</v>
      </c>
      <c r="F102" s="6">
        <v>100</v>
      </c>
    </row>
    <row r="103" spans="1:6" ht="14.5" customHeight="1" x14ac:dyDescent="0.3">
      <c r="A103" s="3" t="s">
        <v>23</v>
      </c>
      <c r="B103" s="3" t="s">
        <v>24</v>
      </c>
      <c r="C103" s="6">
        <v>833.89</v>
      </c>
      <c r="D103" s="6">
        <v>0</v>
      </c>
      <c r="E103" s="6">
        <v>833.89</v>
      </c>
      <c r="F103" s="6">
        <v>100</v>
      </c>
    </row>
    <row r="104" spans="1:6" ht="14.5" customHeight="1" x14ac:dyDescent="0.3">
      <c r="A104" s="3" t="s">
        <v>25</v>
      </c>
      <c r="B104" s="3" t="s">
        <v>26</v>
      </c>
      <c r="C104" s="6">
        <v>543.05999999999995</v>
      </c>
      <c r="D104" s="6">
        <v>0</v>
      </c>
      <c r="E104" s="6">
        <v>543.05999999999995</v>
      </c>
      <c r="F104" s="6">
        <v>100</v>
      </c>
    </row>
    <row r="105" spans="1:6" ht="14.5" customHeight="1" x14ac:dyDescent="0.3">
      <c r="A105" s="3" t="s">
        <v>27</v>
      </c>
      <c r="B105" s="3" t="s">
        <v>28</v>
      </c>
      <c r="C105" s="6">
        <v>1254.3399999999999</v>
      </c>
      <c r="D105" s="6">
        <v>0</v>
      </c>
      <c r="E105" s="6">
        <v>1254.3399999999999</v>
      </c>
      <c r="F105" s="6">
        <v>100</v>
      </c>
    </row>
    <row r="106" spans="1:6" ht="14.5" customHeight="1" x14ac:dyDescent="0.3">
      <c r="A106" s="3" t="s">
        <v>29</v>
      </c>
      <c r="B106" s="3" t="s">
        <v>30</v>
      </c>
      <c r="C106" s="6">
        <v>798.78</v>
      </c>
      <c r="D106" s="6">
        <v>0</v>
      </c>
      <c r="E106" s="6">
        <v>798.78</v>
      </c>
      <c r="F106" s="6">
        <v>100</v>
      </c>
    </row>
    <row r="107" spans="1:6" ht="14.5" customHeight="1" x14ac:dyDescent="0.3">
      <c r="A107" s="3" t="s">
        <v>31</v>
      </c>
      <c r="B107" s="3" t="s">
        <v>32</v>
      </c>
      <c r="C107" s="6">
        <v>1800</v>
      </c>
      <c r="D107" s="6">
        <v>0</v>
      </c>
      <c r="E107" s="6">
        <v>1800</v>
      </c>
      <c r="F107" s="6">
        <v>100</v>
      </c>
    </row>
    <row r="108" spans="1:6" ht="14.5" customHeight="1" x14ac:dyDescent="0.3">
      <c r="A108" s="3" t="s">
        <v>33</v>
      </c>
      <c r="B108" s="3" t="s">
        <v>34</v>
      </c>
      <c r="C108" s="33">
        <v>0</v>
      </c>
      <c r="D108" s="33">
        <v>0</v>
      </c>
      <c r="E108" s="33">
        <v>0</v>
      </c>
      <c r="F108" s="33">
        <v>0</v>
      </c>
    </row>
    <row r="109" spans="1:6" ht="14.5" customHeight="1" x14ac:dyDescent="0.3">
      <c r="A109" s="3" t="s">
        <v>35</v>
      </c>
      <c r="B109" s="3" t="s">
        <v>36</v>
      </c>
      <c r="C109" s="33">
        <v>0</v>
      </c>
      <c r="D109" s="33">
        <v>0</v>
      </c>
      <c r="E109" s="33">
        <v>0</v>
      </c>
      <c r="F109" s="33">
        <v>0</v>
      </c>
    </row>
    <row r="110" spans="1:6" ht="14.5" customHeight="1" x14ac:dyDescent="0.3">
      <c r="A110" s="3" t="s">
        <v>37</v>
      </c>
      <c r="B110" s="3" t="s">
        <v>38</v>
      </c>
      <c r="C110" s="33">
        <v>0</v>
      </c>
      <c r="D110" s="33">
        <v>0</v>
      </c>
      <c r="E110" s="33">
        <v>0</v>
      </c>
      <c r="F110" s="33">
        <v>0</v>
      </c>
    </row>
    <row r="111" spans="1:6" ht="14.5" customHeight="1" x14ac:dyDescent="0.3">
      <c r="A111" s="3" t="s">
        <v>39</v>
      </c>
      <c r="B111" s="3" t="s">
        <v>40</v>
      </c>
      <c r="C111" s="6">
        <v>413.74</v>
      </c>
      <c r="D111" s="6">
        <v>0</v>
      </c>
      <c r="E111" s="6">
        <v>413.74</v>
      </c>
      <c r="F111" s="6">
        <v>100</v>
      </c>
    </row>
    <row r="112" spans="1:6" ht="14.5" customHeight="1" x14ac:dyDescent="0.3">
      <c r="A112" s="3" t="s">
        <v>41</v>
      </c>
      <c r="B112" s="3" t="s">
        <v>42</v>
      </c>
      <c r="C112" s="6">
        <v>791.92</v>
      </c>
      <c r="D112" s="6">
        <v>0</v>
      </c>
      <c r="E112" s="6">
        <v>791.92</v>
      </c>
      <c r="F112" s="6">
        <v>100</v>
      </c>
    </row>
    <row r="113" spans="1:6" ht="14.5" customHeight="1" x14ac:dyDescent="0.3">
      <c r="A113" s="3" t="s">
        <v>43</v>
      </c>
      <c r="B113" s="3" t="s">
        <v>44</v>
      </c>
      <c r="C113" s="6">
        <v>395.21</v>
      </c>
      <c r="D113" s="6">
        <v>0</v>
      </c>
      <c r="E113" s="6">
        <v>395.21</v>
      </c>
      <c r="F113" s="6">
        <v>100</v>
      </c>
    </row>
    <row r="114" spans="1:6" ht="14.5" customHeight="1" x14ac:dyDescent="0.3">
      <c r="A114" s="3" t="s">
        <v>45</v>
      </c>
      <c r="B114" s="3" t="s">
        <v>46</v>
      </c>
      <c r="C114" s="6">
        <v>591.41</v>
      </c>
      <c r="D114" s="6">
        <v>0</v>
      </c>
      <c r="E114" s="6">
        <v>591.41</v>
      </c>
      <c r="F114" s="6">
        <v>100</v>
      </c>
    </row>
    <row r="115" spans="1:6" ht="14.5" customHeight="1" x14ac:dyDescent="0.3">
      <c r="A115" s="3" t="s">
        <v>47</v>
      </c>
      <c r="B115" s="3" t="s">
        <v>48</v>
      </c>
      <c r="C115" s="6">
        <v>2235.29</v>
      </c>
      <c r="D115" s="6">
        <v>0</v>
      </c>
      <c r="E115" s="6">
        <v>2235.29</v>
      </c>
      <c r="F115" s="6">
        <v>100</v>
      </c>
    </row>
    <row r="116" spans="1:6" ht="14.5" customHeight="1" x14ac:dyDescent="0.3">
      <c r="A116" s="3" t="s">
        <v>49</v>
      </c>
      <c r="B116" s="3" t="s">
        <v>50</v>
      </c>
      <c r="C116" s="6">
        <v>245.21</v>
      </c>
      <c r="D116" s="6">
        <v>0</v>
      </c>
      <c r="E116" s="6">
        <v>245.21</v>
      </c>
      <c r="F116" s="6">
        <v>100</v>
      </c>
    </row>
    <row r="117" spans="1:6" ht="14.5" customHeight="1" x14ac:dyDescent="0.3">
      <c r="A117" s="3" t="s">
        <v>51</v>
      </c>
      <c r="B117" s="3" t="s">
        <v>52</v>
      </c>
      <c r="C117" s="6">
        <v>106.26</v>
      </c>
      <c r="D117" s="6">
        <v>0</v>
      </c>
      <c r="E117" s="6">
        <v>106.26</v>
      </c>
      <c r="F117" s="6">
        <v>100</v>
      </c>
    </row>
    <row r="118" spans="1:6" ht="14.5" customHeight="1" x14ac:dyDescent="0.3">
      <c r="A118" s="3" t="s">
        <v>55</v>
      </c>
      <c r="B118" s="3" t="s">
        <v>56</v>
      </c>
      <c r="C118" s="6">
        <v>7.2</v>
      </c>
      <c r="D118" s="6">
        <v>0</v>
      </c>
      <c r="E118" s="6">
        <v>7.2</v>
      </c>
      <c r="F118" s="6">
        <v>100</v>
      </c>
    </row>
    <row r="119" spans="1:6" ht="14.5" customHeight="1" x14ac:dyDescent="0.3">
      <c r="A119" s="3" t="s">
        <v>57</v>
      </c>
      <c r="B119" s="3" t="s">
        <v>58</v>
      </c>
      <c r="C119" s="6">
        <v>70</v>
      </c>
      <c r="D119" s="6">
        <v>70</v>
      </c>
      <c r="E119" s="6">
        <v>0</v>
      </c>
      <c r="F119" s="6">
        <v>0</v>
      </c>
    </row>
    <row r="120" spans="1:6" ht="14.5" customHeight="1" x14ac:dyDescent="0.3">
      <c r="A120" s="3" t="s">
        <v>63</v>
      </c>
      <c r="B120" s="3" t="s">
        <v>64</v>
      </c>
      <c r="C120" s="6">
        <v>0</v>
      </c>
      <c r="D120" s="6">
        <v>0</v>
      </c>
      <c r="E120" s="6">
        <v>0</v>
      </c>
      <c r="F120" s="6">
        <v>0</v>
      </c>
    </row>
    <row r="121" spans="1:6" ht="14.5" customHeight="1" x14ac:dyDescent="0.3">
      <c r="A121" s="3" t="s">
        <v>65</v>
      </c>
      <c r="B121" s="3" t="s">
        <v>66</v>
      </c>
      <c r="C121" s="6">
        <v>828.92</v>
      </c>
      <c r="D121" s="6">
        <v>0</v>
      </c>
      <c r="E121" s="6">
        <v>828.92</v>
      </c>
      <c r="F121" s="6">
        <v>100</v>
      </c>
    </row>
    <row r="122" spans="1:6" ht="14.5" customHeight="1" x14ac:dyDescent="0.3">
      <c r="A122" s="3" t="s">
        <v>67</v>
      </c>
      <c r="B122" s="3" t="s">
        <v>68</v>
      </c>
      <c r="C122" s="6">
        <v>298.49</v>
      </c>
      <c r="D122" s="6">
        <v>0</v>
      </c>
      <c r="E122" s="6">
        <v>298.49</v>
      </c>
      <c r="F122" s="6">
        <v>100</v>
      </c>
    </row>
    <row r="123" spans="1:6" ht="14.5" customHeight="1" x14ac:dyDescent="0.3">
      <c r="A123" s="3" t="s">
        <v>69</v>
      </c>
      <c r="B123" s="3" t="s">
        <v>70</v>
      </c>
      <c r="C123" s="6">
        <v>69.7</v>
      </c>
      <c r="D123" s="6">
        <v>0</v>
      </c>
      <c r="E123" s="6">
        <v>69.7</v>
      </c>
      <c r="F123" s="6">
        <v>100</v>
      </c>
    </row>
    <row r="124" spans="1:6" ht="14.5" customHeight="1" x14ac:dyDescent="0.3">
      <c r="A124" s="3" t="s">
        <v>71</v>
      </c>
      <c r="B124" s="3" t="s">
        <v>72</v>
      </c>
      <c r="C124" s="6">
        <v>6</v>
      </c>
      <c r="D124" s="6">
        <v>0</v>
      </c>
      <c r="E124" s="6">
        <v>6</v>
      </c>
      <c r="F124" s="6">
        <v>100</v>
      </c>
    </row>
    <row r="125" spans="1:6" ht="14.5" customHeight="1" x14ac:dyDescent="0.3">
      <c r="A125" s="3" t="s">
        <v>73</v>
      </c>
      <c r="B125" s="3" t="s">
        <v>74</v>
      </c>
      <c r="C125" s="6">
        <v>186.71</v>
      </c>
      <c r="D125" s="6">
        <v>0</v>
      </c>
      <c r="E125" s="6">
        <v>186.71</v>
      </c>
      <c r="F125" s="6">
        <v>100</v>
      </c>
    </row>
    <row r="126" spans="1:6" ht="14.5" customHeight="1" x14ac:dyDescent="0.3">
      <c r="A126" s="3" t="s">
        <v>75</v>
      </c>
      <c r="B126" s="3" t="s">
        <v>76</v>
      </c>
      <c r="C126" s="6">
        <v>301.08999999999997</v>
      </c>
      <c r="D126" s="6">
        <v>0</v>
      </c>
      <c r="E126" s="6">
        <v>301.08999999999997</v>
      </c>
      <c r="F126" s="6">
        <v>100</v>
      </c>
    </row>
    <row r="127" spans="1:6" ht="14.5" customHeight="1" x14ac:dyDescent="0.3">
      <c r="A127" s="3" t="s">
        <v>77</v>
      </c>
      <c r="B127" s="3" t="s">
        <v>78</v>
      </c>
      <c r="C127" s="6">
        <v>419.18</v>
      </c>
      <c r="D127" s="6">
        <v>0</v>
      </c>
      <c r="E127" s="6">
        <v>419.18</v>
      </c>
      <c r="F127" s="6">
        <v>100</v>
      </c>
    </row>
    <row r="128" spans="1:6" ht="14.5" customHeight="1" x14ac:dyDescent="0.3">
      <c r="A128" s="3" t="s">
        <v>79</v>
      </c>
      <c r="B128" s="3" t="s">
        <v>80</v>
      </c>
      <c r="C128" s="6">
        <v>40</v>
      </c>
      <c r="D128" s="6">
        <v>40</v>
      </c>
      <c r="E128" s="6">
        <v>0</v>
      </c>
      <c r="F128" s="6">
        <v>0</v>
      </c>
    </row>
    <row r="129" spans="1:6" ht="14.5" customHeight="1" x14ac:dyDescent="0.3">
      <c r="A129" s="4" t="s">
        <v>81</v>
      </c>
      <c r="B129" s="4" t="s">
        <v>82</v>
      </c>
      <c r="C129" s="7">
        <v>15230.81</v>
      </c>
      <c r="D129" s="7">
        <v>110</v>
      </c>
      <c r="E129" s="7">
        <v>15120.81</v>
      </c>
      <c r="F129" s="7">
        <v>99.277779710993698</v>
      </c>
    </row>
    <row r="130" spans="1:6" ht="14.5" customHeight="1" x14ac:dyDescent="0.3">
      <c r="A130" s="5" t="s">
        <v>83</v>
      </c>
    </row>
  </sheetData>
  <mergeCells count="2">
    <mergeCell ref="A43:F43"/>
    <mergeCell ref="A94:F94"/>
  </mergeCells>
  <pageMargins left="0.51181102362204722" right="0.51181102362204722" top="1.1417322834645669" bottom="0.70866141732283472" header="0.19685039370078741" footer="0.31496062992125984"/>
  <pageSetup paperSize="9" scale="78" fitToHeight="0" orientation="landscape" horizontalDpi="300" verticalDpi="300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rowBreaks count="2" manualBreakCount="2">
    <brk id="42" max="16383" man="1"/>
    <brk id="93" max="6" man="1"/>
  </rowBreaks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51"/>
  <sheetViews>
    <sheetView zoomScale="95" zoomScaleNormal="95" workbookViewId="0">
      <selection sqref="A1:G51"/>
    </sheetView>
  </sheetViews>
  <sheetFormatPr defaultColWidth="11.54296875" defaultRowHeight="14.5" x14ac:dyDescent="0.35"/>
  <cols>
    <col min="1" max="1" width="13.1796875" style="9" customWidth="1"/>
    <col min="2" max="2" width="76.26953125" style="9" customWidth="1"/>
    <col min="3" max="7" width="11.36328125" style="9" customWidth="1"/>
    <col min="8" max="16384" width="11.54296875" style="9"/>
  </cols>
  <sheetData>
    <row r="1" spans="1:7" x14ac:dyDescent="0.35">
      <c r="A1" s="16" t="s">
        <v>121</v>
      </c>
    </row>
    <row r="2" spans="1:7" ht="52.75" customHeight="1" x14ac:dyDescent="0.3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</row>
    <row r="3" spans="1:7" ht="14.5" customHeight="1" x14ac:dyDescent="0.35">
      <c r="A3" s="14" t="s">
        <v>115</v>
      </c>
      <c r="B3" s="14" t="s">
        <v>114</v>
      </c>
      <c r="C3" s="13">
        <v>1177.76</v>
      </c>
      <c r="D3" s="13">
        <v>0</v>
      </c>
      <c r="E3" s="13">
        <v>0</v>
      </c>
      <c r="F3" s="13">
        <v>1177.76</v>
      </c>
      <c r="G3" s="13">
        <v>100</v>
      </c>
    </row>
    <row r="4" spans="1:7" ht="14.5" customHeight="1" x14ac:dyDescent="0.35">
      <c r="A4" s="14" t="s">
        <v>113</v>
      </c>
      <c r="B4" s="14" t="s">
        <v>112</v>
      </c>
      <c r="C4" s="13">
        <v>4069.77</v>
      </c>
      <c r="D4" s="13">
        <v>0</v>
      </c>
      <c r="E4" s="13">
        <v>0</v>
      </c>
      <c r="F4" s="13">
        <v>4069.77</v>
      </c>
      <c r="G4" s="13">
        <v>100</v>
      </c>
    </row>
    <row r="5" spans="1:7" ht="14.5" customHeight="1" x14ac:dyDescent="0.35">
      <c r="A5" s="14" t="s">
        <v>111</v>
      </c>
      <c r="B5" s="14" t="s">
        <v>110</v>
      </c>
      <c r="C5" s="13">
        <v>946.96</v>
      </c>
      <c r="D5" s="13">
        <v>0</v>
      </c>
      <c r="E5" s="13">
        <v>0</v>
      </c>
      <c r="F5" s="13">
        <v>946.96</v>
      </c>
      <c r="G5" s="13">
        <v>100</v>
      </c>
    </row>
    <row r="6" spans="1:7" ht="14.5" customHeight="1" x14ac:dyDescent="0.35">
      <c r="A6" s="14" t="s">
        <v>109</v>
      </c>
      <c r="B6" s="14" t="s">
        <v>108</v>
      </c>
      <c r="C6" s="13">
        <v>312.45999999999998</v>
      </c>
      <c r="D6" s="13">
        <v>0</v>
      </c>
      <c r="E6" s="13">
        <v>0</v>
      </c>
      <c r="F6" s="13">
        <v>312.45999999999998</v>
      </c>
      <c r="G6" s="13">
        <v>100</v>
      </c>
    </row>
    <row r="7" spans="1:7" ht="28.5" customHeight="1" x14ac:dyDescent="0.35">
      <c r="A7" s="14" t="s">
        <v>107</v>
      </c>
      <c r="B7" s="14" t="s">
        <v>106</v>
      </c>
      <c r="C7" s="13">
        <v>499.92</v>
      </c>
      <c r="D7" s="13">
        <v>1.37</v>
      </c>
      <c r="E7" s="13">
        <v>0</v>
      </c>
      <c r="F7" s="13">
        <v>498.55</v>
      </c>
      <c r="G7" s="13">
        <v>99.725956152984494</v>
      </c>
    </row>
    <row r="8" spans="1:7" ht="14.5" customHeight="1" x14ac:dyDescent="0.35">
      <c r="A8" s="14" t="s">
        <v>105</v>
      </c>
      <c r="B8" s="14" t="s">
        <v>104</v>
      </c>
      <c r="C8" s="13">
        <v>1145.77</v>
      </c>
      <c r="D8" s="13">
        <v>0</v>
      </c>
      <c r="E8" s="13">
        <v>0</v>
      </c>
      <c r="F8" s="13">
        <v>1145.77</v>
      </c>
      <c r="G8" s="13">
        <v>100</v>
      </c>
    </row>
    <row r="9" spans="1:7" ht="14.5" customHeight="1" x14ac:dyDescent="0.35">
      <c r="A9" s="14" t="s">
        <v>103</v>
      </c>
      <c r="B9" s="14" t="s">
        <v>102</v>
      </c>
      <c r="C9" s="13">
        <v>509.61</v>
      </c>
      <c r="D9" s="13">
        <v>0</v>
      </c>
      <c r="E9" s="13">
        <v>0</v>
      </c>
      <c r="F9" s="13">
        <v>509.61</v>
      </c>
      <c r="G9" s="13">
        <v>100</v>
      </c>
    </row>
    <row r="10" spans="1:7" ht="14.5" customHeight="1" x14ac:dyDescent="0.35">
      <c r="A10" s="14" t="s">
        <v>101</v>
      </c>
      <c r="B10" s="14" t="s">
        <v>100</v>
      </c>
      <c r="C10" s="13">
        <v>880.41</v>
      </c>
      <c r="D10" s="13">
        <v>126.86</v>
      </c>
      <c r="E10" s="13">
        <v>0</v>
      </c>
      <c r="F10" s="13">
        <v>753.55</v>
      </c>
      <c r="G10" s="13">
        <v>85.590804284367493</v>
      </c>
    </row>
    <row r="11" spans="1:7" ht="14.5" customHeight="1" x14ac:dyDescent="0.35">
      <c r="A11" s="14" t="s">
        <v>99</v>
      </c>
      <c r="B11" s="14" t="s">
        <v>98</v>
      </c>
      <c r="C11" s="13">
        <v>1862.86</v>
      </c>
      <c r="D11" s="13">
        <v>0</v>
      </c>
      <c r="E11" s="13">
        <v>0</v>
      </c>
      <c r="F11" s="13">
        <v>1862.86</v>
      </c>
      <c r="G11" s="13">
        <v>100</v>
      </c>
    </row>
    <row r="12" spans="1:7" ht="14.5" customHeight="1" x14ac:dyDescent="0.35">
      <c r="A12" s="14" t="s">
        <v>97</v>
      </c>
      <c r="B12" s="14" t="s">
        <v>96</v>
      </c>
      <c r="C12" s="13">
        <v>5160.51</v>
      </c>
      <c r="D12" s="13">
        <v>0</v>
      </c>
      <c r="E12" s="13">
        <v>0</v>
      </c>
      <c r="F12" s="13">
        <v>5160.51</v>
      </c>
      <c r="G12" s="13">
        <v>100</v>
      </c>
    </row>
    <row r="13" spans="1:7" ht="27" customHeight="1" x14ac:dyDescent="0.35">
      <c r="A13" s="14" t="s">
        <v>95</v>
      </c>
      <c r="B13" s="14" t="s">
        <v>94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7" ht="14.5" customHeight="1" x14ac:dyDescent="0.35">
      <c r="A14" s="14" t="s">
        <v>119</v>
      </c>
      <c r="B14" s="14" t="s">
        <v>118</v>
      </c>
      <c r="C14" s="13">
        <v>492.58</v>
      </c>
      <c r="D14" s="13">
        <v>0</v>
      </c>
      <c r="E14" s="13">
        <v>492.58</v>
      </c>
      <c r="F14" s="13">
        <v>0</v>
      </c>
      <c r="G14" s="13">
        <v>0</v>
      </c>
    </row>
    <row r="15" spans="1:7" ht="14.5" customHeight="1" x14ac:dyDescent="0.35">
      <c r="A15" s="12" t="s">
        <v>81</v>
      </c>
      <c r="B15" s="12" t="s">
        <v>82</v>
      </c>
      <c r="C15" s="11">
        <v>17058.61</v>
      </c>
      <c r="D15" s="11">
        <v>128.22999999999999</v>
      </c>
      <c r="E15" s="11">
        <v>492.58</v>
      </c>
      <c r="F15" s="11">
        <v>16437.8</v>
      </c>
      <c r="G15" s="11">
        <v>96.360723411813694</v>
      </c>
    </row>
    <row r="16" spans="1:7" ht="14.5" customHeight="1" x14ac:dyDescent="0.35">
      <c r="A16" s="5" t="s">
        <v>83</v>
      </c>
    </row>
    <row r="18" spans="1:6" ht="27" customHeight="1" x14ac:dyDescent="0.35">
      <c r="A18" s="97" t="s">
        <v>122</v>
      </c>
      <c r="B18" s="97"/>
      <c r="C18" s="97"/>
      <c r="D18" s="97"/>
      <c r="E18" s="97"/>
      <c r="F18" s="97"/>
    </row>
    <row r="19" spans="1:6" ht="43.5" x14ac:dyDescent="0.35">
      <c r="A19" s="15" t="s">
        <v>0</v>
      </c>
      <c r="B19" s="15" t="s">
        <v>1</v>
      </c>
      <c r="C19" s="15" t="s">
        <v>84</v>
      </c>
      <c r="D19" s="15" t="s">
        <v>5</v>
      </c>
      <c r="E19" s="15" t="s">
        <v>85</v>
      </c>
      <c r="F19" s="15" t="s">
        <v>86</v>
      </c>
    </row>
    <row r="20" spans="1:6" ht="14.5" customHeight="1" x14ac:dyDescent="0.35">
      <c r="A20" s="14" t="s">
        <v>115</v>
      </c>
      <c r="B20" s="14" t="s">
        <v>114</v>
      </c>
      <c r="C20" s="14" t="s">
        <v>87</v>
      </c>
      <c r="D20" s="13">
        <v>1177.76</v>
      </c>
      <c r="E20" s="13">
        <v>495.01</v>
      </c>
      <c r="F20" s="13">
        <v>42.029785355250603</v>
      </c>
    </row>
    <row r="21" spans="1:6" ht="14.5" customHeight="1" x14ac:dyDescent="0.35">
      <c r="A21" s="14" t="s">
        <v>113</v>
      </c>
      <c r="B21" s="14" t="s">
        <v>112</v>
      </c>
      <c r="C21" s="14" t="s">
        <v>87</v>
      </c>
      <c r="D21" s="13">
        <v>4069.77</v>
      </c>
      <c r="E21" s="13">
        <v>2192.39</v>
      </c>
      <c r="F21" s="13">
        <v>53.870120424495703</v>
      </c>
    </row>
    <row r="22" spans="1:6" ht="14.5" customHeight="1" x14ac:dyDescent="0.35">
      <c r="A22" s="14" t="s">
        <v>111</v>
      </c>
      <c r="B22" s="14" t="s">
        <v>110</v>
      </c>
      <c r="C22" s="14" t="s">
        <v>87</v>
      </c>
      <c r="D22" s="13">
        <v>946.96</v>
      </c>
      <c r="E22" s="13">
        <v>512.16</v>
      </c>
      <c r="F22" s="13">
        <v>54.0846498268142</v>
      </c>
    </row>
    <row r="23" spans="1:6" ht="14.5" customHeight="1" x14ac:dyDescent="0.35">
      <c r="A23" s="14" t="s">
        <v>109</v>
      </c>
      <c r="B23" s="14" t="s">
        <v>108</v>
      </c>
      <c r="C23" s="14" t="s">
        <v>87</v>
      </c>
      <c r="D23" s="13">
        <v>312.45999999999998</v>
      </c>
      <c r="E23" s="13">
        <v>159.66</v>
      </c>
      <c r="F23" s="13">
        <v>51.0977405107854</v>
      </c>
    </row>
    <row r="24" spans="1:6" ht="30.5" customHeight="1" x14ac:dyDescent="0.35">
      <c r="A24" s="14" t="s">
        <v>107</v>
      </c>
      <c r="B24" s="14" t="s">
        <v>106</v>
      </c>
      <c r="C24" s="14" t="s">
        <v>87</v>
      </c>
      <c r="D24" s="13">
        <v>498.55</v>
      </c>
      <c r="E24" s="13">
        <v>625.73</v>
      </c>
      <c r="F24" s="13">
        <v>125.509978938923</v>
      </c>
    </row>
    <row r="25" spans="1:6" ht="14.5" customHeight="1" x14ac:dyDescent="0.35">
      <c r="A25" s="14" t="s">
        <v>105</v>
      </c>
      <c r="B25" s="14" t="s">
        <v>104</v>
      </c>
      <c r="C25" s="14" t="s">
        <v>87</v>
      </c>
      <c r="D25" s="13">
        <v>1145.77</v>
      </c>
      <c r="E25" s="13">
        <v>477.32</v>
      </c>
      <c r="F25" s="13">
        <v>41.659320806095501</v>
      </c>
    </row>
    <row r="26" spans="1:6" ht="14.5" customHeight="1" x14ac:dyDescent="0.35">
      <c r="A26" s="14" t="s">
        <v>103</v>
      </c>
      <c r="B26" s="14" t="s">
        <v>102</v>
      </c>
      <c r="C26" s="14" t="s">
        <v>87</v>
      </c>
      <c r="D26" s="13">
        <v>509.61</v>
      </c>
      <c r="E26" s="13">
        <v>206.92</v>
      </c>
      <c r="F26" s="13">
        <v>40.603598830478198</v>
      </c>
    </row>
    <row r="27" spans="1:6" ht="14.5" customHeight="1" x14ac:dyDescent="0.35">
      <c r="A27" s="14" t="s">
        <v>101</v>
      </c>
      <c r="B27" s="14" t="s">
        <v>100</v>
      </c>
      <c r="C27" s="14" t="s">
        <v>87</v>
      </c>
      <c r="D27" s="13">
        <v>753.55</v>
      </c>
      <c r="E27" s="13">
        <v>302.64</v>
      </c>
      <c r="F27" s="13">
        <v>40.161900338398198</v>
      </c>
    </row>
    <row r="28" spans="1:6" ht="14.5" customHeight="1" x14ac:dyDescent="0.35">
      <c r="A28" s="14" t="s">
        <v>99</v>
      </c>
      <c r="B28" s="14" t="s">
        <v>98</v>
      </c>
      <c r="C28" s="14" t="s">
        <v>87</v>
      </c>
      <c r="D28" s="13">
        <v>1862.86</v>
      </c>
      <c r="E28" s="13">
        <v>774.29</v>
      </c>
      <c r="F28" s="13">
        <v>41.564583489902603</v>
      </c>
    </row>
    <row r="29" spans="1:6" ht="14.5" customHeight="1" x14ac:dyDescent="0.35">
      <c r="A29" s="14" t="s">
        <v>97</v>
      </c>
      <c r="B29" s="14" t="s">
        <v>96</v>
      </c>
      <c r="C29" s="14" t="s">
        <v>87</v>
      </c>
      <c r="D29" s="13">
        <v>5160.51</v>
      </c>
      <c r="E29" s="13">
        <v>2037.87</v>
      </c>
      <c r="F29" s="13">
        <v>39.489701599260499</v>
      </c>
    </row>
    <row r="30" spans="1:6" s="16" customFormat="1" ht="14.5" customHeight="1" x14ac:dyDescent="0.35">
      <c r="A30" s="12" t="s">
        <v>81</v>
      </c>
      <c r="B30" s="12" t="s">
        <v>82</v>
      </c>
      <c r="C30" s="12" t="s">
        <v>87</v>
      </c>
      <c r="D30" s="11">
        <v>16437.8</v>
      </c>
      <c r="E30" s="11">
        <v>7783.99</v>
      </c>
      <c r="F30" s="11">
        <v>47.354207984036798</v>
      </c>
    </row>
    <row r="31" spans="1:6" ht="28.5" customHeight="1" x14ac:dyDescent="0.35">
      <c r="A31" s="14" t="s">
        <v>95</v>
      </c>
      <c r="B31" s="14" t="s">
        <v>94</v>
      </c>
      <c r="C31" s="14" t="s">
        <v>88</v>
      </c>
      <c r="D31" s="13">
        <v>0</v>
      </c>
      <c r="E31" s="13">
        <v>0</v>
      </c>
      <c r="F31" s="13">
        <v>0</v>
      </c>
    </row>
    <row r="32" spans="1:6" s="16" customFormat="1" ht="14.5" customHeight="1" x14ac:dyDescent="0.35">
      <c r="A32" s="12" t="s">
        <v>81</v>
      </c>
      <c r="B32" s="12" t="s">
        <v>82</v>
      </c>
      <c r="C32" s="12" t="s">
        <v>88</v>
      </c>
      <c r="D32" s="11">
        <v>0</v>
      </c>
      <c r="E32" s="11">
        <v>0</v>
      </c>
      <c r="F32" s="11">
        <v>0</v>
      </c>
    </row>
    <row r="33" spans="1:6" ht="14.5" customHeight="1" x14ac:dyDescent="0.35">
      <c r="A33" s="12" t="s">
        <v>81</v>
      </c>
      <c r="B33" s="12" t="s">
        <v>82</v>
      </c>
      <c r="C33" s="14" t="s">
        <v>82</v>
      </c>
      <c r="D33" s="11">
        <v>16437.8</v>
      </c>
      <c r="E33" s="11">
        <v>7783.99</v>
      </c>
      <c r="F33" s="11">
        <v>47.354207984036798</v>
      </c>
    </row>
    <row r="34" spans="1:6" ht="43.25" customHeight="1" x14ac:dyDescent="0.35">
      <c r="A34" s="101" t="s">
        <v>117</v>
      </c>
      <c r="B34" s="101"/>
      <c r="C34" s="101"/>
      <c r="D34" s="101"/>
      <c r="E34" s="101"/>
      <c r="F34" s="101"/>
    </row>
    <row r="35" spans="1:6" x14ac:dyDescent="0.35">
      <c r="A35" s="5" t="s">
        <v>83</v>
      </c>
    </row>
    <row r="37" spans="1:6" ht="28.5" customHeight="1" x14ac:dyDescent="0.35">
      <c r="A37" s="97" t="s">
        <v>120</v>
      </c>
      <c r="B37" s="97"/>
      <c r="C37" s="97"/>
      <c r="D37" s="97"/>
      <c r="E37" s="97"/>
      <c r="F37" s="97"/>
    </row>
    <row r="38" spans="1:6" ht="29" x14ac:dyDescent="0.35">
      <c r="A38" s="15" t="s">
        <v>0</v>
      </c>
      <c r="B38" s="15" t="s">
        <v>1</v>
      </c>
      <c r="C38" s="15" t="s">
        <v>116</v>
      </c>
      <c r="D38" s="15" t="s">
        <v>91</v>
      </c>
      <c r="E38" s="15" t="s">
        <v>92</v>
      </c>
      <c r="F38" s="15" t="s">
        <v>93</v>
      </c>
    </row>
    <row r="39" spans="1:6" ht="14.5" customHeight="1" x14ac:dyDescent="0.35">
      <c r="A39" s="14" t="s">
        <v>115</v>
      </c>
      <c r="B39" s="14" t="s">
        <v>114</v>
      </c>
      <c r="C39" s="13">
        <v>495.01</v>
      </c>
      <c r="D39" s="13">
        <v>0</v>
      </c>
      <c r="E39" s="13">
        <v>495.01</v>
      </c>
      <c r="F39" s="13">
        <v>100</v>
      </c>
    </row>
    <row r="40" spans="1:6" ht="14.5" customHeight="1" x14ac:dyDescent="0.35">
      <c r="A40" s="14" t="s">
        <v>113</v>
      </c>
      <c r="B40" s="14" t="s">
        <v>112</v>
      </c>
      <c r="C40" s="13">
        <v>2192.39</v>
      </c>
      <c r="D40" s="13">
        <v>0</v>
      </c>
      <c r="E40" s="13">
        <v>2192.39</v>
      </c>
      <c r="F40" s="13">
        <v>100</v>
      </c>
    </row>
    <row r="41" spans="1:6" ht="14.5" customHeight="1" x14ac:dyDescent="0.35">
      <c r="A41" s="14" t="s">
        <v>111</v>
      </c>
      <c r="B41" s="14" t="s">
        <v>110</v>
      </c>
      <c r="C41" s="13">
        <v>512.16</v>
      </c>
      <c r="D41" s="13">
        <v>0</v>
      </c>
      <c r="E41" s="13">
        <v>512.16</v>
      </c>
      <c r="F41" s="13">
        <v>100</v>
      </c>
    </row>
    <row r="42" spans="1:6" ht="14.5" customHeight="1" x14ac:dyDescent="0.35">
      <c r="A42" s="14" t="s">
        <v>109</v>
      </c>
      <c r="B42" s="14" t="s">
        <v>108</v>
      </c>
      <c r="C42" s="13">
        <v>159.66</v>
      </c>
      <c r="D42" s="13">
        <v>0</v>
      </c>
      <c r="E42" s="13">
        <v>159.66</v>
      </c>
      <c r="F42" s="13">
        <v>100</v>
      </c>
    </row>
    <row r="43" spans="1:6" ht="26.5" customHeight="1" x14ac:dyDescent="0.35">
      <c r="A43" s="14" t="s">
        <v>107</v>
      </c>
      <c r="B43" s="14" t="s">
        <v>106</v>
      </c>
      <c r="C43" s="13">
        <v>625.73</v>
      </c>
      <c r="D43" s="13">
        <v>370.65</v>
      </c>
      <c r="E43" s="13">
        <v>255.08</v>
      </c>
      <c r="F43" s="13">
        <v>40.765186262445503</v>
      </c>
    </row>
    <row r="44" spans="1:6" ht="14.5" customHeight="1" x14ac:dyDescent="0.35">
      <c r="A44" s="14" t="s">
        <v>105</v>
      </c>
      <c r="B44" s="14" t="s">
        <v>104</v>
      </c>
      <c r="C44" s="13">
        <v>477.32</v>
      </c>
      <c r="D44" s="13">
        <v>40.229999999999997</v>
      </c>
      <c r="E44" s="13">
        <v>437.09</v>
      </c>
      <c r="F44" s="13">
        <v>91.571691946702401</v>
      </c>
    </row>
    <row r="45" spans="1:6" ht="14.5" customHeight="1" x14ac:dyDescent="0.35">
      <c r="A45" s="14" t="s">
        <v>103</v>
      </c>
      <c r="B45" s="14" t="s">
        <v>102</v>
      </c>
      <c r="C45" s="13">
        <v>206.92</v>
      </c>
      <c r="D45" s="13">
        <v>0</v>
      </c>
      <c r="E45" s="13">
        <v>206.92</v>
      </c>
      <c r="F45" s="13">
        <v>100</v>
      </c>
    </row>
    <row r="46" spans="1:6" ht="14.5" customHeight="1" x14ac:dyDescent="0.35">
      <c r="A46" s="14" t="s">
        <v>101</v>
      </c>
      <c r="B46" s="14" t="s">
        <v>100</v>
      </c>
      <c r="C46" s="13">
        <v>302.64</v>
      </c>
      <c r="D46" s="13">
        <v>6.69</v>
      </c>
      <c r="E46" s="13">
        <v>295.95</v>
      </c>
      <c r="F46" s="13">
        <v>97.789452815225999</v>
      </c>
    </row>
    <row r="47" spans="1:6" ht="14.5" customHeight="1" x14ac:dyDescent="0.35">
      <c r="A47" s="14" t="s">
        <v>99</v>
      </c>
      <c r="B47" s="14" t="s">
        <v>98</v>
      </c>
      <c r="C47" s="13">
        <v>774.29</v>
      </c>
      <c r="D47" s="13">
        <v>39.64</v>
      </c>
      <c r="E47" s="13">
        <v>734.65</v>
      </c>
      <c r="F47" s="13">
        <v>94.880471141303602</v>
      </c>
    </row>
    <row r="48" spans="1:6" ht="14.5" customHeight="1" x14ac:dyDescent="0.35">
      <c r="A48" s="14" t="s">
        <v>97</v>
      </c>
      <c r="B48" s="14" t="s">
        <v>96</v>
      </c>
      <c r="C48" s="13">
        <v>2037.87</v>
      </c>
      <c r="D48" s="13">
        <v>0</v>
      </c>
      <c r="E48" s="13">
        <v>2037.87</v>
      </c>
      <c r="F48" s="13">
        <v>100</v>
      </c>
    </row>
    <row r="49" spans="1:6" ht="30.5" customHeight="1" x14ac:dyDescent="0.35">
      <c r="A49" s="14" t="s">
        <v>95</v>
      </c>
      <c r="B49" s="14" t="s">
        <v>94</v>
      </c>
      <c r="C49" s="42">
        <v>0</v>
      </c>
      <c r="D49" s="42">
        <v>0</v>
      </c>
      <c r="E49" s="42">
        <v>0</v>
      </c>
      <c r="F49" s="42">
        <v>0</v>
      </c>
    </row>
    <row r="50" spans="1:6" ht="14.5" customHeight="1" x14ac:dyDescent="0.35">
      <c r="A50" s="12" t="s">
        <v>81</v>
      </c>
      <c r="B50" s="12" t="s">
        <v>82</v>
      </c>
      <c r="C50" s="11">
        <v>7783.99</v>
      </c>
      <c r="D50" s="11">
        <v>457.21</v>
      </c>
      <c r="E50" s="11">
        <v>7326.78</v>
      </c>
      <c r="F50" s="11">
        <v>94.126277140643793</v>
      </c>
    </row>
    <row r="51" spans="1:6" ht="14.5" customHeight="1" x14ac:dyDescent="0.35">
      <c r="A51" s="5" t="s">
        <v>83</v>
      </c>
      <c r="C51" s="10"/>
      <c r="D51" s="10"/>
      <c r="E51" s="10"/>
      <c r="F51" s="10"/>
    </row>
  </sheetData>
  <mergeCells count="3">
    <mergeCell ref="A34:F34"/>
    <mergeCell ref="A18:F18"/>
    <mergeCell ref="A37:F37"/>
  </mergeCells>
  <pageMargins left="0.70866141732283472" right="0.70866141732283472" top="1.3385826771653544" bottom="0.74803149606299213" header="0.19685039370078741" footer="0.31496062992125984"/>
  <pageSetup paperSize="9" scale="89" fitToHeight="0" orientation="landscape" horizontalDpi="300" verticalDpi="300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rowBreaks count="2" manualBreakCount="2">
    <brk id="17" max="6" man="1"/>
    <brk id="36" max="6" man="1"/>
  </rowBreaks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74"/>
  <sheetViews>
    <sheetView view="pageBreakPreview" topLeftCell="A13" zoomScale="60" zoomScaleNormal="86" workbookViewId="0">
      <selection activeCell="A53" sqref="A53:XFD53"/>
    </sheetView>
  </sheetViews>
  <sheetFormatPr defaultColWidth="11.54296875" defaultRowHeight="14.5" x14ac:dyDescent="0.35"/>
  <cols>
    <col min="1" max="1" width="13.36328125" style="9" customWidth="1"/>
    <col min="2" max="2" width="93" style="9" customWidth="1"/>
    <col min="3" max="4" width="12" style="9" customWidth="1"/>
    <col min="5" max="5" width="11.6328125" style="9" customWidth="1"/>
    <col min="6" max="6" width="12" style="9" customWidth="1"/>
    <col min="7" max="7" width="12.54296875" style="9" customWidth="1"/>
    <col min="8" max="10" width="11.54296875" style="9"/>
    <col min="11" max="11" width="26.54296875" style="9" customWidth="1"/>
    <col min="12" max="12" width="100.90625" style="9" customWidth="1"/>
    <col min="13" max="13" width="23.08984375" style="9" customWidth="1"/>
    <col min="14" max="16384" width="11.54296875" style="9"/>
  </cols>
  <sheetData>
    <row r="1" spans="1:7" x14ac:dyDescent="0.35">
      <c r="A1" s="16" t="s">
        <v>525</v>
      </c>
    </row>
    <row r="2" spans="1:7" ht="43.5" x14ac:dyDescent="0.3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</row>
    <row r="3" spans="1:7" ht="26" customHeight="1" x14ac:dyDescent="0.35">
      <c r="A3" s="28" t="s">
        <v>527</v>
      </c>
      <c r="B3" s="14" t="s">
        <v>528</v>
      </c>
      <c r="C3" s="13">
        <v>250</v>
      </c>
      <c r="D3" s="13">
        <v>0</v>
      </c>
      <c r="E3" s="13">
        <v>0</v>
      </c>
      <c r="F3" s="13">
        <v>250</v>
      </c>
      <c r="G3" s="13">
        <v>100</v>
      </c>
    </row>
    <row r="4" spans="1:7" ht="26" customHeight="1" x14ac:dyDescent="0.35">
      <c r="A4" s="28" t="s">
        <v>529</v>
      </c>
      <c r="B4" s="14" t="s">
        <v>530</v>
      </c>
      <c r="C4" s="13">
        <v>808</v>
      </c>
      <c r="D4" s="13">
        <v>0</v>
      </c>
      <c r="E4" s="13">
        <v>0</v>
      </c>
      <c r="F4" s="13">
        <v>808</v>
      </c>
      <c r="G4" s="13">
        <v>100</v>
      </c>
    </row>
    <row r="5" spans="1:7" ht="26" customHeight="1" x14ac:dyDescent="0.35">
      <c r="A5" s="28" t="s">
        <v>531</v>
      </c>
      <c r="B5" s="14" t="s">
        <v>532</v>
      </c>
      <c r="C5" s="13">
        <v>60</v>
      </c>
      <c r="D5" s="13">
        <v>0</v>
      </c>
      <c r="E5" s="13">
        <v>0</v>
      </c>
      <c r="F5" s="13">
        <v>60</v>
      </c>
      <c r="G5" s="13">
        <v>100</v>
      </c>
    </row>
    <row r="6" spans="1:7" ht="26" customHeight="1" x14ac:dyDescent="0.35">
      <c r="A6" s="28" t="s">
        <v>531</v>
      </c>
      <c r="B6" s="14" t="s">
        <v>533</v>
      </c>
      <c r="C6" s="13">
        <v>34.979999999999997</v>
      </c>
      <c r="D6" s="13">
        <v>0</v>
      </c>
      <c r="E6" s="13">
        <v>0</v>
      </c>
      <c r="F6" s="13">
        <v>34.979999999999997</v>
      </c>
      <c r="G6" s="13">
        <v>100</v>
      </c>
    </row>
    <row r="7" spans="1:7" ht="26" customHeight="1" x14ac:dyDescent="0.35">
      <c r="A7" s="28" t="s">
        <v>531</v>
      </c>
      <c r="B7" s="14" t="s">
        <v>534</v>
      </c>
      <c r="C7" s="13">
        <v>49.93</v>
      </c>
      <c r="D7" s="13">
        <v>0</v>
      </c>
      <c r="E7" s="13">
        <v>0</v>
      </c>
      <c r="F7" s="13">
        <v>49.93</v>
      </c>
      <c r="G7" s="13">
        <v>100</v>
      </c>
    </row>
    <row r="8" spans="1:7" ht="26" customHeight="1" x14ac:dyDescent="0.35">
      <c r="A8" s="28" t="s">
        <v>531</v>
      </c>
      <c r="B8" s="14" t="s">
        <v>535</v>
      </c>
      <c r="C8" s="13">
        <v>87.14</v>
      </c>
      <c r="D8" s="13">
        <v>0</v>
      </c>
      <c r="E8" s="13">
        <v>0</v>
      </c>
      <c r="F8" s="13">
        <v>87.14</v>
      </c>
      <c r="G8" s="13">
        <v>100</v>
      </c>
    </row>
    <row r="9" spans="1:7" ht="26" customHeight="1" x14ac:dyDescent="0.35">
      <c r="A9" s="28" t="s">
        <v>531</v>
      </c>
      <c r="B9" s="14" t="s">
        <v>536</v>
      </c>
      <c r="C9" s="13">
        <v>40.090000000000003</v>
      </c>
      <c r="D9" s="13">
        <v>0</v>
      </c>
      <c r="E9" s="13">
        <v>0</v>
      </c>
      <c r="F9" s="13">
        <v>40.090000000000003</v>
      </c>
      <c r="G9" s="13">
        <v>100</v>
      </c>
    </row>
    <row r="10" spans="1:7" ht="26" customHeight="1" x14ac:dyDescent="0.35">
      <c r="A10" s="28" t="s">
        <v>537</v>
      </c>
      <c r="B10" s="14" t="s">
        <v>538</v>
      </c>
      <c r="C10" s="13">
        <v>504</v>
      </c>
      <c r="D10" s="13">
        <v>0</v>
      </c>
      <c r="E10" s="13">
        <v>0</v>
      </c>
      <c r="F10" s="13">
        <v>504</v>
      </c>
      <c r="G10" s="13">
        <v>100</v>
      </c>
    </row>
    <row r="11" spans="1:7" ht="26" customHeight="1" x14ac:dyDescent="0.35">
      <c r="A11" s="28" t="s">
        <v>539</v>
      </c>
      <c r="B11" s="14" t="s">
        <v>540</v>
      </c>
      <c r="C11" s="13">
        <v>44.89</v>
      </c>
      <c r="D11" s="13">
        <v>0</v>
      </c>
      <c r="E11" s="13">
        <v>0</v>
      </c>
      <c r="F11" s="13">
        <v>44.89</v>
      </c>
      <c r="G11" s="13">
        <v>100</v>
      </c>
    </row>
    <row r="12" spans="1:7" ht="26" customHeight="1" x14ac:dyDescent="0.35">
      <c r="A12" s="28" t="s">
        <v>539</v>
      </c>
      <c r="B12" s="14" t="s">
        <v>541</v>
      </c>
      <c r="C12" s="13">
        <v>1153.1099999999999</v>
      </c>
      <c r="D12" s="13">
        <v>0</v>
      </c>
      <c r="E12" s="13">
        <v>0</v>
      </c>
      <c r="F12" s="13">
        <v>1153.1099999999999</v>
      </c>
      <c r="G12" s="13">
        <v>100</v>
      </c>
    </row>
    <row r="13" spans="1:7" ht="26" customHeight="1" x14ac:dyDescent="0.35">
      <c r="A13" s="28" t="s">
        <v>542</v>
      </c>
      <c r="B13" s="14" t="s">
        <v>543</v>
      </c>
      <c r="C13" s="13">
        <v>1799.99</v>
      </c>
      <c r="D13" s="13">
        <v>0</v>
      </c>
      <c r="E13" s="13">
        <v>0</v>
      </c>
      <c r="F13" s="13">
        <v>1799.99</v>
      </c>
      <c r="G13" s="13">
        <v>100</v>
      </c>
    </row>
    <row r="14" spans="1:7" ht="26" customHeight="1" x14ac:dyDescent="0.35">
      <c r="A14" s="28" t="s">
        <v>544</v>
      </c>
      <c r="B14" s="14" t="s">
        <v>545</v>
      </c>
      <c r="C14" s="13">
        <v>210</v>
      </c>
      <c r="D14" s="13">
        <v>0</v>
      </c>
      <c r="E14" s="13">
        <v>0</v>
      </c>
      <c r="F14" s="13">
        <v>210</v>
      </c>
      <c r="G14" s="13">
        <v>100</v>
      </c>
    </row>
    <row r="15" spans="1:7" ht="26" customHeight="1" x14ac:dyDescent="0.35">
      <c r="A15" s="28" t="s">
        <v>546</v>
      </c>
      <c r="B15" s="14" t="s">
        <v>547</v>
      </c>
      <c r="C15" s="13">
        <v>1610</v>
      </c>
      <c r="D15" s="13">
        <v>0</v>
      </c>
      <c r="E15" s="13">
        <v>0</v>
      </c>
      <c r="F15" s="13">
        <v>1610</v>
      </c>
      <c r="G15" s="13">
        <v>100</v>
      </c>
    </row>
    <row r="16" spans="1:7" ht="26" customHeight="1" x14ac:dyDescent="0.35">
      <c r="A16" s="28" t="s">
        <v>548</v>
      </c>
      <c r="B16" s="14" t="s">
        <v>549</v>
      </c>
      <c r="C16" s="13">
        <v>1600</v>
      </c>
      <c r="D16" s="13">
        <v>0</v>
      </c>
      <c r="E16" s="13">
        <v>0</v>
      </c>
      <c r="F16" s="13">
        <v>1600</v>
      </c>
      <c r="G16" s="13">
        <v>100</v>
      </c>
    </row>
    <row r="17" spans="1:7" ht="26" customHeight="1" x14ac:dyDescent="0.35">
      <c r="A17" s="28" t="s">
        <v>550</v>
      </c>
      <c r="B17" s="14" t="s">
        <v>551</v>
      </c>
      <c r="C17" s="13">
        <v>1242.8</v>
      </c>
      <c r="D17" s="13">
        <v>0</v>
      </c>
      <c r="E17" s="13">
        <v>0</v>
      </c>
      <c r="F17" s="13">
        <v>1242.8</v>
      </c>
      <c r="G17" s="13">
        <v>100</v>
      </c>
    </row>
    <row r="18" spans="1:7" ht="26" customHeight="1" x14ac:dyDescent="0.35">
      <c r="A18" s="28" t="s">
        <v>552</v>
      </c>
      <c r="B18" s="14" t="s">
        <v>553</v>
      </c>
      <c r="C18" s="13">
        <v>1578.07</v>
      </c>
      <c r="D18" s="13">
        <v>0</v>
      </c>
      <c r="E18" s="13">
        <v>0</v>
      </c>
      <c r="F18" s="13">
        <v>1578.07</v>
      </c>
      <c r="G18" s="13">
        <v>100</v>
      </c>
    </row>
    <row r="19" spans="1:7" ht="26" customHeight="1" x14ac:dyDescent="0.35">
      <c r="A19" s="28" t="s">
        <v>554</v>
      </c>
      <c r="B19" s="14" t="s">
        <v>555</v>
      </c>
      <c r="C19" s="13">
        <v>510</v>
      </c>
      <c r="D19" s="13">
        <v>0</v>
      </c>
      <c r="E19" s="13">
        <v>0</v>
      </c>
      <c r="F19" s="13">
        <v>510</v>
      </c>
      <c r="G19" s="13">
        <v>100</v>
      </c>
    </row>
    <row r="20" spans="1:7" ht="14.5" customHeight="1" x14ac:dyDescent="0.35">
      <c r="A20" s="30" t="s">
        <v>81</v>
      </c>
      <c r="B20" s="30" t="s">
        <v>82</v>
      </c>
      <c r="C20" s="11">
        <v>11583</v>
      </c>
      <c r="D20" s="11">
        <v>0</v>
      </c>
      <c r="E20" s="11">
        <v>0</v>
      </c>
      <c r="F20" s="11">
        <v>11583</v>
      </c>
      <c r="G20" s="11">
        <v>100</v>
      </c>
    </row>
    <row r="21" spans="1:7" ht="14.5" customHeight="1" x14ac:dyDescent="0.35">
      <c r="A21" s="5" t="s">
        <v>83</v>
      </c>
    </row>
    <row r="23" spans="1:7" ht="29.4" customHeight="1" x14ac:dyDescent="0.35">
      <c r="A23" s="97" t="s">
        <v>559</v>
      </c>
      <c r="B23" s="97"/>
      <c r="C23" s="97"/>
      <c r="D23" s="97"/>
      <c r="E23" s="97"/>
      <c r="F23" s="97"/>
    </row>
    <row r="24" spans="1:7" ht="43.5" x14ac:dyDescent="0.35">
      <c r="A24" s="15" t="s">
        <v>0</v>
      </c>
      <c r="B24" s="15" t="s">
        <v>1</v>
      </c>
      <c r="C24" s="15" t="s">
        <v>84</v>
      </c>
      <c r="D24" s="15" t="s">
        <v>5</v>
      </c>
      <c r="E24" s="15" t="s">
        <v>85</v>
      </c>
      <c r="F24" s="15" t="s">
        <v>86</v>
      </c>
    </row>
    <row r="25" spans="1:7" ht="28" customHeight="1" x14ac:dyDescent="0.35">
      <c r="A25" s="28" t="s">
        <v>527</v>
      </c>
      <c r="B25" s="14" t="s">
        <v>528</v>
      </c>
      <c r="C25" s="14" t="s">
        <v>87</v>
      </c>
      <c r="D25" s="13">
        <v>250</v>
      </c>
      <c r="E25" s="13">
        <v>104.21</v>
      </c>
      <c r="F25" s="13">
        <v>41.683999999999997</v>
      </c>
    </row>
    <row r="26" spans="1:7" ht="28" customHeight="1" x14ac:dyDescent="0.35">
      <c r="A26" s="28" t="s">
        <v>529</v>
      </c>
      <c r="B26" s="14" t="s">
        <v>530</v>
      </c>
      <c r="C26" s="14" t="s">
        <v>87</v>
      </c>
      <c r="D26" s="13">
        <v>520</v>
      </c>
      <c r="E26" s="13">
        <v>210.3</v>
      </c>
      <c r="F26" s="13">
        <v>40.442307692307701</v>
      </c>
    </row>
    <row r="27" spans="1:7" ht="28" customHeight="1" x14ac:dyDescent="0.35">
      <c r="A27" s="28" t="s">
        <v>531</v>
      </c>
      <c r="B27" s="14" t="s">
        <v>532</v>
      </c>
      <c r="C27" s="14" t="s">
        <v>87</v>
      </c>
      <c r="D27" s="13">
        <v>60</v>
      </c>
      <c r="E27" s="13">
        <v>24</v>
      </c>
      <c r="F27" s="13">
        <v>40</v>
      </c>
    </row>
    <row r="28" spans="1:7" ht="28" customHeight="1" x14ac:dyDescent="0.35">
      <c r="A28" s="28" t="s">
        <v>531</v>
      </c>
      <c r="B28" s="14" t="s">
        <v>533</v>
      </c>
      <c r="C28" s="14" t="s">
        <v>87</v>
      </c>
      <c r="D28" s="13">
        <v>31.06</v>
      </c>
      <c r="E28" s="13">
        <v>11.5</v>
      </c>
      <c r="F28" s="13">
        <v>37.025112685125599</v>
      </c>
    </row>
    <row r="29" spans="1:7" ht="28" customHeight="1" x14ac:dyDescent="0.35">
      <c r="A29" s="28" t="s">
        <v>531</v>
      </c>
      <c r="B29" s="14" t="s">
        <v>534</v>
      </c>
      <c r="C29" s="14" t="s">
        <v>87</v>
      </c>
      <c r="D29" s="13">
        <v>49.93</v>
      </c>
      <c r="E29" s="13">
        <v>25.29</v>
      </c>
      <c r="F29" s="13">
        <v>50.6509112757861</v>
      </c>
    </row>
    <row r="30" spans="1:7" ht="28" customHeight="1" x14ac:dyDescent="0.35">
      <c r="A30" s="28" t="s">
        <v>531</v>
      </c>
      <c r="B30" s="14" t="s">
        <v>535</v>
      </c>
      <c r="C30" s="14" t="s">
        <v>87</v>
      </c>
      <c r="D30" s="13">
        <v>87.14</v>
      </c>
      <c r="E30" s="13">
        <v>35.700000000000003</v>
      </c>
      <c r="F30" s="13">
        <v>40.9685563461097</v>
      </c>
    </row>
    <row r="31" spans="1:7" ht="28" customHeight="1" x14ac:dyDescent="0.35">
      <c r="A31" s="28" t="s">
        <v>531</v>
      </c>
      <c r="B31" s="14" t="s">
        <v>536</v>
      </c>
      <c r="C31" s="14" t="s">
        <v>87</v>
      </c>
      <c r="D31" s="13">
        <v>40.090000000000003</v>
      </c>
      <c r="E31" s="13">
        <v>16.04</v>
      </c>
      <c r="F31" s="13">
        <v>40.009977550511302</v>
      </c>
    </row>
    <row r="32" spans="1:7" ht="28" customHeight="1" x14ac:dyDescent="0.35">
      <c r="A32" s="28" t="s">
        <v>537</v>
      </c>
      <c r="B32" s="14" t="s">
        <v>538</v>
      </c>
      <c r="C32" s="14" t="s">
        <v>87</v>
      </c>
      <c r="D32" s="13">
        <v>453.39</v>
      </c>
      <c r="E32" s="13">
        <v>179.93</v>
      </c>
      <c r="F32" s="13">
        <v>39.685480491409201</v>
      </c>
    </row>
    <row r="33" spans="1:6" ht="28" customHeight="1" x14ac:dyDescent="0.35">
      <c r="A33" s="28" t="s">
        <v>542</v>
      </c>
      <c r="B33" s="14" t="s">
        <v>543</v>
      </c>
      <c r="C33" s="14" t="s">
        <v>87</v>
      </c>
      <c r="D33" s="13">
        <v>1799.99</v>
      </c>
      <c r="E33" s="13">
        <v>558.61</v>
      </c>
      <c r="F33" s="13">
        <v>31.0340613003406</v>
      </c>
    </row>
    <row r="34" spans="1:6" ht="28" customHeight="1" x14ac:dyDescent="0.35">
      <c r="A34" s="28" t="s">
        <v>544</v>
      </c>
      <c r="B34" s="14" t="s">
        <v>545</v>
      </c>
      <c r="C34" s="14" t="s">
        <v>87</v>
      </c>
      <c r="D34" s="13">
        <v>55</v>
      </c>
      <c r="E34" s="13">
        <v>5.5</v>
      </c>
      <c r="F34" s="13">
        <v>10</v>
      </c>
    </row>
    <row r="35" spans="1:6" ht="28" customHeight="1" x14ac:dyDescent="0.35">
      <c r="A35" s="28" t="s">
        <v>546</v>
      </c>
      <c r="B35" s="14" t="s">
        <v>547</v>
      </c>
      <c r="C35" s="14" t="s">
        <v>87</v>
      </c>
      <c r="D35" s="13">
        <v>1610</v>
      </c>
      <c r="E35" s="13">
        <v>662.29</v>
      </c>
      <c r="F35" s="13">
        <v>41.136024844720502</v>
      </c>
    </row>
    <row r="36" spans="1:6" ht="28" customHeight="1" x14ac:dyDescent="0.35">
      <c r="A36" s="28" t="s">
        <v>548</v>
      </c>
      <c r="B36" s="14" t="s">
        <v>549</v>
      </c>
      <c r="C36" s="14" t="s">
        <v>87</v>
      </c>
      <c r="D36" s="13">
        <v>1600</v>
      </c>
      <c r="E36" s="13">
        <v>670.55</v>
      </c>
      <c r="F36" s="13">
        <v>41.909374999999997</v>
      </c>
    </row>
    <row r="37" spans="1:6" ht="28" customHeight="1" x14ac:dyDescent="0.35">
      <c r="A37" s="28" t="s">
        <v>550</v>
      </c>
      <c r="B37" s="14" t="s">
        <v>551</v>
      </c>
      <c r="C37" s="14" t="s">
        <v>87</v>
      </c>
      <c r="D37" s="13">
        <v>1242.8</v>
      </c>
      <c r="E37" s="13">
        <v>519.91</v>
      </c>
      <c r="F37" s="13">
        <v>41.833762471837801</v>
      </c>
    </row>
    <row r="38" spans="1:6" ht="28" customHeight="1" x14ac:dyDescent="0.35">
      <c r="A38" s="28" t="s">
        <v>552</v>
      </c>
      <c r="B38" s="14" t="s">
        <v>553</v>
      </c>
      <c r="C38" s="14" t="s">
        <v>87</v>
      </c>
      <c r="D38" s="13">
        <v>1578.07</v>
      </c>
      <c r="E38" s="13">
        <v>726.51</v>
      </c>
      <c r="F38" s="13">
        <v>46.037881716273702</v>
      </c>
    </row>
    <row r="39" spans="1:6" ht="28" customHeight="1" x14ac:dyDescent="0.35">
      <c r="A39" s="28" t="s">
        <v>554</v>
      </c>
      <c r="B39" s="14" t="s">
        <v>555</v>
      </c>
      <c r="C39" s="14" t="s">
        <v>87</v>
      </c>
      <c r="D39" s="13">
        <v>187.88</v>
      </c>
      <c r="E39" s="13">
        <v>54.43</v>
      </c>
      <c r="F39" s="13">
        <v>28.970619544390001</v>
      </c>
    </row>
    <row r="40" spans="1:6" ht="14.5" customHeight="1" x14ac:dyDescent="0.35">
      <c r="A40" s="30" t="s">
        <v>81</v>
      </c>
      <c r="B40" s="14" t="s">
        <v>82</v>
      </c>
      <c r="C40" s="30" t="s">
        <v>87</v>
      </c>
      <c r="D40" s="11">
        <v>9565.35</v>
      </c>
      <c r="E40" s="11">
        <v>3804.77</v>
      </c>
      <c r="F40" s="11">
        <v>39.7765894609188</v>
      </c>
    </row>
    <row r="41" spans="1:6" ht="28" customHeight="1" x14ac:dyDescent="0.35">
      <c r="A41" s="28" t="s">
        <v>529</v>
      </c>
      <c r="B41" s="14" t="s">
        <v>530</v>
      </c>
      <c r="C41" s="14" t="s">
        <v>88</v>
      </c>
      <c r="D41" s="13">
        <v>288</v>
      </c>
      <c r="E41" s="13">
        <v>115.2</v>
      </c>
      <c r="F41" s="13">
        <v>40</v>
      </c>
    </row>
    <row r="42" spans="1:6" ht="28" customHeight="1" x14ac:dyDescent="0.35">
      <c r="A42" s="28" t="s">
        <v>531</v>
      </c>
      <c r="B42" s="14" t="s">
        <v>533</v>
      </c>
      <c r="C42" s="14" t="s">
        <v>88</v>
      </c>
      <c r="D42" s="13">
        <v>3.92</v>
      </c>
      <c r="E42" s="13">
        <v>1.61</v>
      </c>
      <c r="F42" s="13">
        <v>41.071428571428598</v>
      </c>
    </row>
    <row r="43" spans="1:6" ht="28" customHeight="1" x14ac:dyDescent="0.35">
      <c r="A43" s="28" t="s">
        <v>537</v>
      </c>
      <c r="B43" s="14" t="s">
        <v>538</v>
      </c>
      <c r="C43" s="14" t="s">
        <v>88</v>
      </c>
      <c r="D43" s="13">
        <v>50.61</v>
      </c>
      <c r="E43" s="13">
        <v>20.440000000000001</v>
      </c>
      <c r="F43" s="13">
        <v>40.387275242046996</v>
      </c>
    </row>
    <row r="44" spans="1:6" ht="28" customHeight="1" x14ac:dyDescent="0.35">
      <c r="A44" s="28" t="s">
        <v>539</v>
      </c>
      <c r="B44" s="14" t="s">
        <v>540</v>
      </c>
      <c r="C44" s="14" t="s">
        <v>88</v>
      </c>
      <c r="D44" s="13">
        <v>44.89</v>
      </c>
      <c r="E44" s="13">
        <v>13.3</v>
      </c>
      <c r="F44" s="13">
        <v>29.627979505457802</v>
      </c>
    </row>
    <row r="45" spans="1:6" ht="28" customHeight="1" x14ac:dyDescent="0.35">
      <c r="A45" s="28" t="s">
        <v>539</v>
      </c>
      <c r="B45" s="14" t="s">
        <v>541</v>
      </c>
      <c r="C45" s="14" t="s">
        <v>88</v>
      </c>
      <c r="D45" s="13">
        <v>1153.1099999999999</v>
      </c>
      <c r="E45" s="13">
        <v>465.9</v>
      </c>
      <c r="F45" s="13">
        <v>40.403777610115299</v>
      </c>
    </row>
    <row r="46" spans="1:6" ht="28" customHeight="1" x14ac:dyDescent="0.35">
      <c r="A46" s="28" t="s">
        <v>544</v>
      </c>
      <c r="B46" s="14" t="s">
        <v>545</v>
      </c>
      <c r="C46" s="14" t="s">
        <v>88</v>
      </c>
      <c r="D46" s="13">
        <v>155</v>
      </c>
      <c r="E46" s="13">
        <v>62</v>
      </c>
      <c r="F46" s="13">
        <v>40</v>
      </c>
    </row>
    <row r="47" spans="1:6" ht="28" customHeight="1" x14ac:dyDescent="0.35">
      <c r="A47" s="28" t="s">
        <v>554</v>
      </c>
      <c r="B47" s="14" t="s">
        <v>555</v>
      </c>
      <c r="C47" s="14" t="s">
        <v>88</v>
      </c>
      <c r="D47" s="13">
        <v>322.08</v>
      </c>
      <c r="E47" s="13">
        <v>128.88</v>
      </c>
      <c r="F47" s="13">
        <v>40.014903129657199</v>
      </c>
    </row>
    <row r="48" spans="1:6" ht="14.5" customHeight="1" x14ac:dyDescent="0.35">
      <c r="A48" s="30" t="s">
        <v>81</v>
      </c>
      <c r="B48" s="14" t="s">
        <v>82</v>
      </c>
      <c r="C48" s="30" t="s">
        <v>88</v>
      </c>
      <c r="D48" s="11">
        <v>2017.61</v>
      </c>
      <c r="E48" s="11">
        <v>807.33</v>
      </c>
      <c r="F48" s="11">
        <v>40.014175187474301</v>
      </c>
    </row>
    <row r="49" spans="1:6" ht="28" customHeight="1" x14ac:dyDescent="0.35">
      <c r="A49" s="28" t="s">
        <v>554</v>
      </c>
      <c r="B49" s="14" t="s">
        <v>555</v>
      </c>
      <c r="C49" s="14" t="s">
        <v>89</v>
      </c>
      <c r="D49" s="13">
        <v>0.04</v>
      </c>
      <c r="E49" s="13">
        <v>0</v>
      </c>
      <c r="F49" s="13">
        <v>0</v>
      </c>
    </row>
    <row r="50" spans="1:6" ht="14.5" customHeight="1" x14ac:dyDescent="0.35">
      <c r="A50" s="30" t="s">
        <v>81</v>
      </c>
      <c r="B50" s="30" t="s">
        <v>82</v>
      </c>
      <c r="C50" s="30" t="s">
        <v>89</v>
      </c>
      <c r="D50" s="11">
        <v>0.04</v>
      </c>
      <c r="E50" s="11">
        <v>0</v>
      </c>
      <c r="F50" s="11">
        <v>0</v>
      </c>
    </row>
    <row r="51" spans="1:6" ht="14.5" customHeight="1" x14ac:dyDescent="0.35">
      <c r="A51" s="30" t="s">
        <v>81</v>
      </c>
      <c r="B51" s="30" t="s">
        <v>82</v>
      </c>
      <c r="C51" s="14" t="s">
        <v>82</v>
      </c>
      <c r="D51" s="11">
        <v>11583</v>
      </c>
      <c r="E51" s="11">
        <v>4612.1000000000004</v>
      </c>
      <c r="F51" s="11">
        <v>39.817836484503097</v>
      </c>
    </row>
    <row r="52" spans="1:6" ht="14.5" customHeight="1" x14ac:dyDescent="0.35">
      <c r="A52" s="5" t="s">
        <v>83</v>
      </c>
    </row>
    <row r="54" spans="1:6" ht="26.4" customHeight="1" x14ac:dyDescent="0.35">
      <c r="A54" s="97" t="s">
        <v>526</v>
      </c>
      <c r="B54" s="97"/>
      <c r="C54" s="97"/>
      <c r="D54" s="97"/>
      <c r="E54" s="97"/>
      <c r="F54" s="97"/>
    </row>
    <row r="55" spans="1:6" ht="29" x14ac:dyDescent="0.35">
      <c r="A55" s="15" t="s">
        <v>0</v>
      </c>
      <c r="B55" s="15" t="s">
        <v>1</v>
      </c>
      <c r="C55" s="15" t="s">
        <v>116</v>
      </c>
      <c r="D55" s="15" t="s">
        <v>91</v>
      </c>
      <c r="E55" s="15" t="s">
        <v>92</v>
      </c>
      <c r="F55" s="15" t="s">
        <v>93</v>
      </c>
    </row>
    <row r="56" spans="1:6" ht="27" customHeight="1" x14ac:dyDescent="0.35">
      <c r="A56" s="28" t="s">
        <v>527</v>
      </c>
      <c r="B56" s="14" t="s">
        <v>528</v>
      </c>
      <c r="C56" s="13">
        <v>104.21</v>
      </c>
      <c r="D56" s="13">
        <v>4.4800000000000004</v>
      </c>
      <c r="E56" s="13">
        <v>99.73</v>
      </c>
      <c r="F56" s="13">
        <v>95.700988388830197</v>
      </c>
    </row>
    <row r="57" spans="1:6" ht="27" customHeight="1" x14ac:dyDescent="0.35">
      <c r="A57" s="28" t="s">
        <v>529</v>
      </c>
      <c r="B57" s="14" t="s">
        <v>530</v>
      </c>
      <c r="C57" s="13">
        <v>325.5</v>
      </c>
      <c r="D57" s="13">
        <v>115.2</v>
      </c>
      <c r="E57" s="13">
        <v>210.3</v>
      </c>
      <c r="F57" s="13">
        <v>64.608294930875601</v>
      </c>
    </row>
    <row r="58" spans="1:6" ht="27" customHeight="1" x14ac:dyDescent="0.35">
      <c r="A58" s="28" t="s">
        <v>531</v>
      </c>
      <c r="B58" s="14" t="s">
        <v>532</v>
      </c>
      <c r="C58" s="13">
        <v>24</v>
      </c>
      <c r="D58" s="13">
        <v>0</v>
      </c>
      <c r="E58" s="13">
        <v>24</v>
      </c>
      <c r="F58" s="13">
        <v>100</v>
      </c>
    </row>
    <row r="59" spans="1:6" ht="27" customHeight="1" x14ac:dyDescent="0.35">
      <c r="A59" s="28" t="s">
        <v>531</v>
      </c>
      <c r="B59" s="14" t="s">
        <v>533</v>
      </c>
      <c r="C59" s="13">
        <v>13.11</v>
      </c>
      <c r="D59" s="13">
        <v>1.61</v>
      </c>
      <c r="E59" s="13">
        <v>11.5</v>
      </c>
      <c r="F59" s="13">
        <v>87.719298245613999</v>
      </c>
    </row>
    <row r="60" spans="1:6" ht="27" customHeight="1" x14ac:dyDescent="0.35">
      <c r="A60" s="28" t="s">
        <v>531</v>
      </c>
      <c r="B60" s="14" t="s">
        <v>534</v>
      </c>
      <c r="C60" s="13">
        <v>25.29</v>
      </c>
      <c r="D60" s="13">
        <v>0</v>
      </c>
      <c r="E60" s="13">
        <v>25.29</v>
      </c>
      <c r="F60" s="13">
        <v>100</v>
      </c>
    </row>
    <row r="61" spans="1:6" ht="27" customHeight="1" x14ac:dyDescent="0.35">
      <c r="A61" s="28" t="s">
        <v>531</v>
      </c>
      <c r="B61" s="14" t="s">
        <v>535</v>
      </c>
      <c r="C61" s="13">
        <v>35.700000000000003</v>
      </c>
      <c r="D61" s="13">
        <v>0</v>
      </c>
      <c r="E61" s="13">
        <v>35.700000000000003</v>
      </c>
      <c r="F61" s="13">
        <v>100</v>
      </c>
    </row>
    <row r="62" spans="1:6" ht="27" customHeight="1" x14ac:dyDescent="0.35">
      <c r="A62" s="28" t="s">
        <v>531</v>
      </c>
      <c r="B62" s="14" t="s">
        <v>536</v>
      </c>
      <c r="C62" s="13">
        <v>16.04</v>
      </c>
      <c r="D62" s="13">
        <v>16.04</v>
      </c>
      <c r="E62" s="13">
        <v>0</v>
      </c>
      <c r="F62" s="13">
        <v>0</v>
      </c>
    </row>
    <row r="63" spans="1:6" ht="27" customHeight="1" x14ac:dyDescent="0.35">
      <c r="A63" s="28" t="s">
        <v>537</v>
      </c>
      <c r="B63" s="14" t="s">
        <v>538</v>
      </c>
      <c r="C63" s="13">
        <v>200.37</v>
      </c>
      <c r="D63" s="13">
        <v>20.54</v>
      </c>
      <c r="E63" s="13">
        <v>179.83</v>
      </c>
      <c r="F63" s="13">
        <v>89.748964415830699</v>
      </c>
    </row>
    <row r="64" spans="1:6" ht="27" customHeight="1" x14ac:dyDescent="0.35">
      <c r="A64" s="28" t="s">
        <v>539</v>
      </c>
      <c r="B64" s="14" t="s">
        <v>540</v>
      </c>
      <c r="C64" s="13">
        <v>13.3</v>
      </c>
      <c r="D64" s="13">
        <v>13.3</v>
      </c>
      <c r="E64" s="13">
        <v>0</v>
      </c>
      <c r="F64" s="13">
        <v>0</v>
      </c>
    </row>
    <row r="65" spans="1:6" ht="27" customHeight="1" x14ac:dyDescent="0.35">
      <c r="A65" s="28" t="s">
        <v>539</v>
      </c>
      <c r="B65" s="14" t="s">
        <v>541</v>
      </c>
      <c r="C65" s="13">
        <v>465.9</v>
      </c>
      <c r="D65" s="13">
        <v>465.9</v>
      </c>
      <c r="E65" s="13">
        <v>0</v>
      </c>
      <c r="F65" s="13">
        <v>0</v>
      </c>
    </row>
    <row r="66" spans="1:6" ht="27" customHeight="1" x14ac:dyDescent="0.35">
      <c r="A66" s="28" t="s">
        <v>542</v>
      </c>
      <c r="B66" s="14" t="s">
        <v>543</v>
      </c>
      <c r="C66" s="13">
        <v>558.61</v>
      </c>
      <c r="D66" s="13">
        <v>0</v>
      </c>
      <c r="E66" s="13">
        <v>558.61</v>
      </c>
      <c r="F66" s="13">
        <v>100</v>
      </c>
    </row>
    <row r="67" spans="1:6" ht="27" customHeight="1" x14ac:dyDescent="0.35">
      <c r="A67" s="28" t="s">
        <v>544</v>
      </c>
      <c r="B67" s="14" t="s">
        <v>545</v>
      </c>
      <c r="C67" s="13">
        <v>67.5</v>
      </c>
      <c r="D67" s="13">
        <v>63.24</v>
      </c>
      <c r="E67" s="13">
        <v>4.26</v>
      </c>
      <c r="F67" s="13">
        <v>6.31111111111111</v>
      </c>
    </row>
    <row r="68" spans="1:6" ht="27" customHeight="1" x14ac:dyDescent="0.35">
      <c r="A68" s="28" t="s">
        <v>546</v>
      </c>
      <c r="B68" s="14" t="s">
        <v>547</v>
      </c>
      <c r="C68" s="13">
        <v>662.29</v>
      </c>
      <c r="D68" s="13">
        <v>4</v>
      </c>
      <c r="E68" s="13">
        <v>658.29</v>
      </c>
      <c r="F68" s="13">
        <v>99.396034969575297</v>
      </c>
    </row>
    <row r="69" spans="1:6" ht="27" customHeight="1" x14ac:dyDescent="0.35">
      <c r="A69" s="28" t="s">
        <v>548</v>
      </c>
      <c r="B69" s="14" t="s">
        <v>549</v>
      </c>
      <c r="C69" s="13">
        <v>670.55</v>
      </c>
      <c r="D69" s="13">
        <v>0.56999999999999995</v>
      </c>
      <c r="E69" s="13">
        <v>669.98</v>
      </c>
      <c r="F69" s="13">
        <v>99.914995153232397</v>
      </c>
    </row>
    <row r="70" spans="1:6" ht="27" customHeight="1" x14ac:dyDescent="0.35">
      <c r="A70" s="28" t="s">
        <v>550</v>
      </c>
      <c r="B70" s="14" t="s">
        <v>551</v>
      </c>
      <c r="C70" s="13">
        <v>519.91</v>
      </c>
      <c r="D70" s="13">
        <v>0</v>
      </c>
      <c r="E70" s="13">
        <v>519.91</v>
      </c>
      <c r="F70" s="13">
        <v>100</v>
      </c>
    </row>
    <row r="71" spans="1:6" ht="27" customHeight="1" x14ac:dyDescent="0.35">
      <c r="A71" s="28" t="s">
        <v>552</v>
      </c>
      <c r="B71" s="14" t="s">
        <v>553</v>
      </c>
      <c r="C71" s="13">
        <v>726.51</v>
      </c>
      <c r="D71" s="13">
        <v>13.74</v>
      </c>
      <c r="E71" s="13">
        <v>712.77</v>
      </c>
      <c r="F71" s="13">
        <v>98.108766568939203</v>
      </c>
    </row>
    <row r="72" spans="1:6" ht="27" customHeight="1" x14ac:dyDescent="0.35">
      <c r="A72" s="28" t="s">
        <v>554</v>
      </c>
      <c r="B72" s="14" t="s">
        <v>555</v>
      </c>
      <c r="C72" s="13">
        <v>183.31</v>
      </c>
      <c r="D72" s="13">
        <v>128.88</v>
      </c>
      <c r="E72" s="13">
        <v>54.43</v>
      </c>
      <c r="F72" s="13">
        <v>29.692870001636599</v>
      </c>
    </row>
    <row r="73" spans="1:6" x14ac:dyDescent="0.35">
      <c r="A73" s="30" t="s">
        <v>81</v>
      </c>
      <c r="B73" s="30" t="s">
        <v>82</v>
      </c>
      <c r="C73" s="11">
        <v>4612.1000000000004</v>
      </c>
      <c r="D73" s="11">
        <v>847.5</v>
      </c>
      <c r="E73" s="11">
        <v>3764.6</v>
      </c>
      <c r="F73" s="11">
        <v>81.624422714164893</v>
      </c>
    </row>
    <row r="74" spans="1:6" x14ac:dyDescent="0.35">
      <c r="A74" s="5" t="s">
        <v>83</v>
      </c>
    </row>
  </sheetData>
  <mergeCells count="2">
    <mergeCell ref="A23:F23"/>
    <mergeCell ref="A54:F54"/>
  </mergeCells>
  <pageMargins left="0.51181102362204722" right="0.31496062992125984" top="1.1417322834645669" bottom="0.55118110236220474" header="0.19685039370078741" footer="0.31496062992125984"/>
  <pageSetup paperSize="9" scale="83" fitToHeight="0" orientation="landscape" horizontalDpi="300" verticalDpi="300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rowBreaks count="2" manualBreakCount="2">
    <brk id="22" max="6" man="1"/>
    <brk id="52" max="6" man="1"/>
  </rowBreaks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57"/>
  <sheetViews>
    <sheetView topLeftCell="A16" zoomScale="82" zoomScaleNormal="82" workbookViewId="0">
      <selection activeCell="A45" sqref="A45:XFD55"/>
    </sheetView>
  </sheetViews>
  <sheetFormatPr defaultColWidth="11.54296875" defaultRowHeight="14.5" x14ac:dyDescent="0.35"/>
  <cols>
    <col min="1" max="1" width="13.36328125" style="9" customWidth="1"/>
    <col min="2" max="2" width="118.7265625" style="9" customWidth="1"/>
    <col min="3" max="7" width="11.36328125" style="9" customWidth="1"/>
    <col min="8" max="8" width="16.90625" style="9" customWidth="1"/>
    <col min="9" max="9" width="57.90625" style="9" customWidth="1"/>
    <col min="10" max="16384" width="11.54296875" style="9"/>
  </cols>
  <sheetData>
    <row r="1" spans="1:7" x14ac:dyDescent="0.35">
      <c r="A1" s="16" t="s">
        <v>500</v>
      </c>
    </row>
    <row r="2" spans="1:7" ht="43.5" x14ac:dyDescent="0.3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</row>
    <row r="3" spans="1:7" ht="27" customHeight="1" x14ac:dyDescent="0.35">
      <c r="A3" s="18" t="s">
        <v>503</v>
      </c>
      <c r="B3" s="14" t="s">
        <v>504</v>
      </c>
      <c r="C3" s="13">
        <v>600</v>
      </c>
      <c r="D3" s="13">
        <v>0</v>
      </c>
      <c r="E3" s="13">
        <v>0</v>
      </c>
      <c r="F3" s="13">
        <v>600</v>
      </c>
      <c r="G3" s="13">
        <v>100</v>
      </c>
    </row>
    <row r="4" spans="1:7" ht="27" customHeight="1" x14ac:dyDescent="0.35">
      <c r="A4" s="18" t="s">
        <v>505</v>
      </c>
      <c r="B4" s="14" t="s">
        <v>506</v>
      </c>
      <c r="C4" s="13">
        <v>600</v>
      </c>
      <c r="D4" s="13">
        <v>0</v>
      </c>
      <c r="E4" s="13">
        <v>0</v>
      </c>
      <c r="F4" s="13">
        <v>600</v>
      </c>
      <c r="G4" s="13">
        <v>100</v>
      </c>
    </row>
    <row r="5" spans="1:7" ht="27" customHeight="1" x14ac:dyDescent="0.35">
      <c r="A5" s="18" t="s">
        <v>507</v>
      </c>
      <c r="B5" s="14" t="s">
        <v>508</v>
      </c>
      <c r="C5" s="13">
        <v>5454</v>
      </c>
      <c r="D5" s="13">
        <v>0</v>
      </c>
      <c r="E5" s="13">
        <v>0</v>
      </c>
      <c r="F5" s="13">
        <v>5454</v>
      </c>
      <c r="G5" s="13">
        <v>100</v>
      </c>
    </row>
    <row r="6" spans="1:7" ht="27" customHeight="1" x14ac:dyDescent="0.35">
      <c r="A6" s="18" t="s">
        <v>509</v>
      </c>
      <c r="B6" s="14" t="s">
        <v>510</v>
      </c>
      <c r="C6" s="13">
        <v>84.6</v>
      </c>
      <c r="D6" s="13">
        <v>0</v>
      </c>
      <c r="E6" s="13">
        <v>0</v>
      </c>
      <c r="F6" s="13">
        <v>84.6</v>
      </c>
      <c r="G6" s="13">
        <v>100</v>
      </c>
    </row>
    <row r="7" spans="1:7" ht="27" customHeight="1" x14ac:dyDescent="0.35">
      <c r="A7" s="18" t="s">
        <v>511</v>
      </c>
      <c r="B7" s="14" t="s">
        <v>512</v>
      </c>
      <c r="C7" s="13">
        <v>307.5</v>
      </c>
      <c r="D7" s="13">
        <v>0</v>
      </c>
      <c r="E7" s="13">
        <v>0</v>
      </c>
      <c r="F7" s="13">
        <v>307.5</v>
      </c>
      <c r="G7" s="13">
        <v>100</v>
      </c>
    </row>
    <row r="8" spans="1:7" ht="27" customHeight="1" x14ac:dyDescent="0.35">
      <c r="A8" s="18" t="s">
        <v>513</v>
      </c>
      <c r="B8" s="14" t="s">
        <v>514</v>
      </c>
      <c r="C8" s="13">
        <v>66</v>
      </c>
      <c r="D8" s="13">
        <v>0</v>
      </c>
      <c r="E8" s="13">
        <v>0</v>
      </c>
      <c r="F8" s="13">
        <v>66</v>
      </c>
      <c r="G8" s="13">
        <v>100</v>
      </c>
    </row>
    <row r="9" spans="1:7" ht="27" customHeight="1" x14ac:dyDescent="0.35">
      <c r="A9" s="18" t="s">
        <v>515</v>
      </c>
      <c r="B9" s="14" t="s">
        <v>516</v>
      </c>
      <c r="C9" s="13">
        <v>42</v>
      </c>
      <c r="D9" s="13">
        <v>0</v>
      </c>
      <c r="E9" s="13">
        <v>0</v>
      </c>
      <c r="F9" s="13">
        <v>42</v>
      </c>
      <c r="G9" s="13">
        <v>100</v>
      </c>
    </row>
    <row r="10" spans="1:7" ht="27" customHeight="1" x14ac:dyDescent="0.35">
      <c r="A10" s="18" t="s">
        <v>517</v>
      </c>
      <c r="B10" s="14" t="s">
        <v>518</v>
      </c>
      <c r="C10" s="13">
        <v>500</v>
      </c>
      <c r="D10" s="13">
        <v>0</v>
      </c>
      <c r="E10" s="13">
        <v>0</v>
      </c>
      <c r="F10" s="13">
        <v>500</v>
      </c>
      <c r="G10" s="13">
        <v>100</v>
      </c>
    </row>
    <row r="11" spans="1:7" ht="27" customHeight="1" x14ac:dyDescent="0.35">
      <c r="A11" s="18" t="s">
        <v>519</v>
      </c>
      <c r="B11" s="14" t="s">
        <v>520</v>
      </c>
      <c r="C11" s="13">
        <v>450</v>
      </c>
      <c r="D11" s="13">
        <v>0</v>
      </c>
      <c r="E11" s="13">
        <v>0</v>
      </c>
      <c r="F11" s="13">
        <v>450</v>
      </c>
      <c r="G11" s="13">
        <v>100</v>
      </c>
    </row>
    <row r="12" spans="1:7" ht="27" customHeight="1" x14ac:dyDescent="0.35">
      <c r="A12" s="18" t="s">
        <v>521</v>
      </c>
      <c r="B12" s="14" t="s">
        <v>522</v>
      </c>
      <c r="C12" s="13">
        <v>200</v>
      </c>
      <c r="D12" s="13">
        <v>0</v>
      </c>
      <c r="E12" s="13">
        <v>0</v>
      </c>
      <c r="F12" s="13">
        <v>200</v>
      </c>
      <c r="G12" s="13">
        <v>100</v>
      </c>
    </row>
    <row r="13" spans="1:7" ht="27" customHeight="1" x14ac:dyDescent="0.35">
      <c r="A13" s="18" t="s">
        <v>523</v>
      </c>
      <c r="B13" s="14" t="s">
        <v>524</v>
      </c>
      <c r="C13" s="13">
        <v>100</v>
      </c>
      <c r="D13" s="13">
        <v>0</v>
      </c>
      <c r="E13" s="13">
        <v>0</v>
      </c>
      <c r="F13" s="13">
        <v>100</v>
      </c>
      <c r="G13" s="13">
        <v>100</v>
      </c>
    </row>
    <row r="14" spans="1:7" x14ac:dyDescent="0.35">
      <c r="A14" s="12" t="s">
        <v>81</v>
      </c>
      <c r="B14" s="12" t="s">
        <v>82</v>
      </c>
      <c r="C14" s="11">
        <v>8404.1</v>
      </c>
      <c r="D14" s="11">
        <v>0</v>
      </c>
      <c r="E14" s="11">
        <v>0</v>
      </c>
      <c r="F14" s="11">
        <v>8404.1</v>
      </c>
      <c r="G14" s="11">
        <v>100</v>
      </c>
    </row>
    <row r="15" spans="1:7" x14ac:dyDescent="0.35">
      <c r="A15" s="5" t="s">
        <v>83</v>
      </c>
    </row>
    <row r="17" spans="1:6" ht="30" customHeight="1" x14ac:dyDescent="0.35">
      <c r="A17" s="97" t="s">
        <v>501</v>
      </c>
      <c r="B17" s="97"/>
      <c r="C17" s="97"/>
      <c r="D17" s="97"/>
      <c r="E17" s="97"/>
      <c r="F17" s="97"/>
    </row>
    <row r="18" spans="1:6" ht="43.5" x14ac:dyDescent="0.35">
      <c r="A18" s="15" t="s">
        <v>0</v>
      </c>
      <c r="B18" s="15" t="s">
        <v>1</v>
      </c>
      <c r="C18" s="15" t="s">
        <v>84</v>
      </c>
      <c r="D18" s="15" t="s">
        <v>5</v>
      </c>
      <c r="E18" s="15" t="s">
        <v>85</v>
      </c>
      <c r="F18" s="15" t="s">
        <v>86</v>
      </c>
    </row>
    <row r="19" spans="1:6" ht="27" customHeight="1" x14ac:dyDescent="0.35">
      <c r="A19" s="18" t="s">
        <v>503</v>
      </c>
      <c r="B19" s="14" t="s">
        <v>504</v>
      </c>
      <c r="C19" s="18" t="s">
        <v>87</v>
      </c>
      <c r="D19" s="13">
        <v>600</v>
      </c>
      <c r="E19" s="13">
        <v>287.67</v>
      </c>
      <c r="F19" s="13">
        <v>47.945</v>
      </c>
    </row>
    <row r="20" spans="1:6" ht="27" customHeight="1" x14ac:dyDescent="0.35">
      <c r="A20" s="18" t="s">
        <v>505</v>
      </c>
      <c r="B20" s="14" t="s">
        <v>506</v>
      </c>
      <c r="C20" s="18" t="s">
        <v>87</v>
      </c>
      <c r="D20" s="13">
        <v>600</v>
      </c>
      <c r="E20" s="13">
        <v>97.87</v>
      </c>
      <c r="F20" s="13">
        <v>16.311666666666699</v>
      </c>
    </row>
    <row r="21" spans="1:6" ht="27" customHeight="1" x14ac:dyDescent="0.35">
      <c r="A21" s="18" t="s">
        <v>507</v>
      </c>
      <c r="B21" s="14" t="s">
        <v>508</v>
      </c>
      <c r="C21" s="18" t="s">
        <v>87</v>
      </c>
      <c r="D21" s="13">
        <v>4908.6000000000004</v>
      </c>
      <c r="E21" s="13">
        <v>2311.14</v>
      </c>
      <c r="F21" s="13">
        <v>47.083486126390397</v>
      </c>
    </row>
    <row r="22" spans="1:6" ht="27" customHeight="1" x14ac:dyDescent="0.35">
      <c r="A22" s="18" t="s">
        <v>509</v>
      </c>
      <c r="B22" s="14" t="s">
        <v>510</v>
      </c>
      <c r="C22" s="18" t="s">
        <v>87</v>
      </c>
      <c r="D22" s="13">
        <v>84.27</v>
      </c>
      <c r="E22" s="13">
        <v>35.840000000000003</v>
      </c>
      <c r="F22" s="13">
        <v>42.529963213480499</v>
      </c>
    </row>
    <row r="23" spans="1:6" ht="27" customHeight="1" x14ac:dyDescent="0.35">
      <c r="A23" s="18" t="s">
        <v>511</v>
      </c>
      <c r="B23" s="14" t="s">
        <v>512</v>
      </c>
      <c r="C23" s="18" t="s">
        <v>87</v>
      </c>
      <c r="D23" s="13">
        <v>302.3</v>
      </c>
      <c r="E23" s="13">
        <v>106.97</v>
      </c>
      <c r="F23" s="13">
        <v>35.385378762818398</v>
      </c>
    </row>
    <row r="24" spans="1:6" ht="27" customHeight="1" x14ac:dyDescent="0.35">
      <c r="A24" s="18" t="s">
        <v>513</v>
      </c>
      <c r="B24" s="14" t="s">
        <v>514</v>
      </c>
      <c r="C24" s="18" t="s">
        <v>87</v>
      </c>
      <c r="D24" s="13">
        <v>65.77</v>
      </c>
      <c r="E24" s="13">
        <v>22.57</v>
      </c>
      <c r="F24" s="13">
        <v>34.316557701079503</v>
      </c>
    </row>
    <row r="25" spans="1:6" ht="27" customHeight="1" x14ac:dyDescent="0.35">
      <c r="A25" s="18" t="s">
        <v>515</v>
      </c>
      <c r="B25" s="14" t="s">
        <v>516</v>
      </c>
      <c r="C25" s="18" t="s">
        <v>87</v>
      </c>
      <c r="D25" s="13">
        <v>41.29</v>
      </c>
      <c r="E25" s="13">
        <v>15.61</v>
      </c>
      <c r="F25" s="13">
        <v>37.805764107532099</v>
      </c>
    </row>
    <row r="26" spans="1:6" ht="27" customHeight="1" x14ac:dyDescent="0.35">
      <c r="A26" s="18" t="s">
        <v>517</v>
      </c>
      <c r="B26" s="14" t="s">
        <v>518</v>
      </c>
      <c r="C26" s="18" t="s">
        <v>87</v>
      </c>
      <c r="D26" s="13">
        <v>389.68</v>
      </c>
      <c r="E26" s="13">
        <v>139.65</v>
      </c>
      <c r="F26" s="13">
        <v>35.837097105317198</v>
      </c>
    </row>
    <row r="27" spans="1:6" ht="27" customHeight="1" x14ac:dyDescent="0.35">
      <c r="A27" s="18" t="s">
        <v>519</v>
      </c>
      <c r="B27" s="14" t="s">
        <v>520</v>
      </c>
      <c r="C27" s="18" t="s">
        <v>87</v>
      </c>
      <c r="D27" s="13">
        <v>412.66</v>
      </c>
      <c r="E27" s="13">
        <v>124.74</v>
      </c>
      <c r="F27" s="13">
        <v>30.2282750932971</v>
      </c>
    </row>
    <row r="28" spans="1:6" ht="27" customHeight="1" x14ac:dyDescent="0.35">
      <c r="A28" s="18" t="s">
        <v>521</v>
      </c>
      <c r="B28" s="14" t="s">
        <v>522</v>
      </c>
      <c r="C28" s="18" t="s">
        <v>87</v>
      </c>
      <c r="D28" s="13">
        <v>200</v>
      </c>
      <c r="E28" s="13">
        <v>175</v>
      </c>
      <c r="F28" s="13">
        <v>87.5</v>
      </c>
    </row>
    <row r="29" spans="1:6" s="16" customFormat="1" x14ac:dyDescent="0.35">
      <c r="A29" s="19" t="s">
        <v>81</v>
      </c>
      <c r="B29" s="14" t="s">
        <v>82</v>
      </c>
      <c r="C29" s="12" t="s">
        <v>87</v>
      </c>
      <c r="D29" s="11">
        <v>7604.57</v>
      </c>
      <c r="E29" s="11">
        <v>3317.06</v>
      </c>
      <c r="F29" s="11">
        <v>43.619297343570999</v>
      </c>
    </row>
    <row r="30" spans="1:6" x14ac:dyDescent="0.35">
      <c r="A30" s="18" t="s">
        <v>507</v>
      </c>
      <c r="B30" s="14" t="s">
        <v>508</v>
      </c>
      <c r="C30" s="18" t="s">
        <v>88</v>
      </c>
      <c r="D30" s="13">
        <v>545.4</v>
      </c>
      <c r="E30" s="13">
        <v>0</v>
      </c>
      <c r="F30" s="13">
        <v>0</v>
      </c>
    </row>
    <row r="31" spans="1:6" s="16" customFormat="1" x14ac:dyDescent="0.35">
      <c r="A31" s="18" t="s">
        <v>523</v>
      </c>
      <c r="B31" s="14" t="s">
        <v>524</v>
      </c>
      <c r="C31" s="18" t="s">
        <v>88</v>
      </c>
      <c r="D31" s="13">
        <v>100</v>
      </c>
      <c r="E31" s="13">
        <v>0</v>
      </c>
      <c r="F31" s="13">
        <v>0</v>
      </c>
    </row>
    <row r="32" spans="1:6" ht="14.4" customHeight="1" x14ac:dyDescent="0.35">
      <c r="A32" s="19" t="s">
        <v>81</v>
      </c>
      <c r="B32" s="14" t="s">
        <v>82</v>
      </c>
      <c r="C32" s="12" t="s">
        <v>88</v>
      </c>
      <c r="D32" s="11">
        <v>645.4</v>
      </c>
      <c r="E32" s="11">
        <v>0</v>
      </c>
      <c r="F32" s="11">
        <v>0</v>
      </c>
    </row>
    <row r="33" spans="1:6" ht="27" customHeight="1" x14ac:dyDescent="0.35">
      <c r="A33" s="18" t="s">
        <v>509</v>
      </c>
      <c r="B33" s="14" t="s">
        <v>510</v>
      </c>
      <c r="C33" s="18" t="s">
        <v>89</v>
      </c>
      <c r="D33" s="13">
        <v>0.33</v>
      </c>
      <c r="E33" s="13">
        <v>0</v>
      </c>
      <c r="F33" s="13">
        <v>0</v>
      </c>
    </row>
    <row r="34" spans="1:6" ht="27" customHeight="1" x14ac:dyDescent="0.35">
      <c r="A34" s="18" t="s">
        <v>511</v>
      </c>
      <c r="B34" s="14" t="s">
        <v>512</v>
      </c>
      <c r="C34" s="18" t="s">
        <v>89</v>
      </c>
      <c r="D34" s="13">
        <v>5.2</v>
      </c>
      <c r="E34" s="13">
        <v>0</v>
      </c>
      <c r="F34" s="13">
        <v>0</v>
      </c>
    </row>
    <row r="35" spans="1:6" ht="27" customHeight="1" x14ac:dyDescent="0.35">
      <c r="A35" s="18" t="s">
        <v>513</v>
      </c>
      <c r="B35" s="14" t="s">
        <v>514</v>
      </c>
      <c r="C35" s="18" t="s">
        <v>89</v>
      </c>
      <c r="D35" s="13">
        <v>0.23</v>
      </c>
      <c r="E35" s="13">
        <v>0</v>
      </c>
      <c r="F35" s="13">
        <v>0</v>
      </c>
    </row>
    <row r="36" spans="1:6" ht="27" customHeight="1" x14ac:dyDescent="0.35">
      <c r="A36" s="18" t="s">
        <v>515</v>
      </c>
      <c r="B36" s="14" t="s">
        <v>516</v>
      </c>
      <c r="C36" s="18" t="s">
        <v>89</v>
      </c>
      <c r="D36" s="13">
        <v>0.71</v>
      </c>
      <c r="E36" s="13">
        <v>0</v>
      </c>
      <c r="F36" s="13">
        <v>0</v>
      </c>
    </row>
    <row r="37" spans="1:6" ht="27" customHeight="1" x14ac:dyDescent="0.35">
      <c r="A37" s="18" t="s">
        <v>517</v>
      </c>
      <c r="B37" s="14" t="s">
        <v>518</v>
      </c>
      <c r="C37" s="18" t="s">
        <v>89</v>
      </c>
      <c r="D37" s="13">
        <v>110.32</v>
      </c>
      <c r="E37" s="13">
        <v>0</v>
      </c>
      <c r="F37" s="13">
        <v>0</v>
      </c>
    </row>
    <row r="38" spans="1:6" ht="27" customHeight="1" x14ac:dyDescent="0.35">
      <c r="A38" s="18" t="s">
        <v>519</v>
      </c>
      <c r="B38" s="14" t="s">
        <v>520</v>
      </c>
      <c r="C38" s="18" t="s">
        <v>89</v>
      </c>
      <c r="D38" s="13">
        <v>37.340000000000003</v>
      </c>
      <c r="E38" s="13">
        <v>0</v>
      </c>
      <c r="F38" s="13">
        <v>0</v>
      </c>
    </row>
    <row r="39" spans="1:6" x14ac:dyDescent="0.35">
      <c r="A39" s="19" t="s">
        <v>81</v>
      </c>
      <c r="B39" s="18" t="s">
        <v>82</v>
      </c>
      <c r="C39" s="19" t="s">
        <v>89</v>
      </c>
      <c r="D39" s="11">
        <v>154.13</v>
      </c>
      <c r="E39" s="11">
        <v>0</v>
      </c>
      <c r="F39" s="11">
        <v>0</v>
      </c>
    </row>
    <row r="40" spans="1:6" x14ac:dyDescent="0.35">
      <c r="A40" s="19" t="s">
        <v>81</v>
      </c>
      <c r="B40" s="19" t="s">
        <v>82</v>
      </c>
      <c r="C40" s="18" t="s">
        <v>82</v>
      </c>
      <c r="D40" s="11">
        <v>8404.1</v>
      </c>
      <c r="E40" s="11">
        <v>3317.06</v>
      </c>
      <c r="F40" s="11">
        <v>39.469544627027297</v>
      </c>
    </row>
    <row r="41" spans="1:6" x14ac:dyDescent="0.35">
      <c r="A41" s="5" t="s">
        <v>83</v>
      </c>
    </row>
    <row r="43" spans="1:6" ht="27.65" customHeight="1" x14ac:dyDescent="0.35">
      <c r="A43" s="97" t="s">
        <v>502</v>
      </c>
      <c r="B43" s="97"/>
      <c r="C43" s="97"/>
      <c r="D43" s="97"/>
      <c r="E43" s="97"/>
      <c r="F43" s="97"/>
    </row>
    <row r="44" spans="1:6" ht="29" x14ac:dyDescent="0.35">
      <c r="A44" s="15" t="s">
        <v>0</v>
      </c>
      <c r="B44" s="15" t="s">
        <v>1</v>
      </c>
      <c r="C44" s="15" t="s">
        <v>116</v>
      </c>
      <c r="D44" s="15" t="s">
        <v>91</v>
      </c>
      <c r="E44" s="15" t="s">
        <v>92</v>
      </c>
      <c r="F44" s="15" t="s">
        <v>93</v>
      </c>
    </row>
    <row r="45" spans="1:6" ht="27" customHeight="1" x14ac:dyDescent="0.35">
      <c r="A45" s="18" t="s">
        <v>503</v>
      </c>
      <c r="B45" s="14" t="s">
        <v>504</v>
      </c>
      <c r="C45" s="13">
        <v>287.67</v>
      </c>
      <c r="D45" s="13">
        <v>236.67</v>
      </c>
      <c r="E45" s="13">
        <v>51</v>
      </c>
      <c r="F45" s="13">
        <v>17.7286474084889</v>
      </c>
    </row>
    <row r="46" spans="1:6" ht="27" customHeight="1" x14ac:dyDescent="0.35">
      <c r="A46" s="18" t="s">
        <v>505</v>
      </c>
      <c r="B46" s="14" t="s">
        <v>506</v>
      </c>
      <c r="C46" s="13">
        <v>97.87</v>
      </c>
      <c r="D46" s="13">
        <v>65.650000000000006</v>
      </c>
      <c r="E46" s="13">
        <v>32.22</v>
      </c>
      <c r="F46" s="13">
        <v>32.921222029222399</v>
      </c>
    </row>
    <row r="47" spans="1:6" ht="27" customHeight="1" x14ac:dyDescent="0.35">
      <c r="A47" s="18" t="s">
        <v>507</v>
      </c>
      <c r="B47" s="14" t="s">
        <v>508</v>
      </c>
      <c r="C47" s="13">
        <v>2311.14</v>
      </c>
      <c r="D47" s="13">
        <v>0</v>
      </c>
      <c r="E47" s="13">
        <v>2311.14</v>
      </c>
      <c r="F47" s="13">
        <v>100</v>
      </c>
    </row>
    <row r="48" spans="1:6" ht="27" customHeight="1" x14ac:dyDescent="0.35">
      <c r="A48" s="18" t="s">
        <v>509</v>
      </c>
      <c r="B48" s="14" t="s">
        <v>510</v>
      </c>
      <c r="C48" s="13">
        <v>35.840000000000003</v>
      </c>
      <c r="D48" s="13">
        <v>0</v>
      </c>
      <c r="E48" s="13">
        <v>35.840000000000003</v>
      </c>
      <c r="F48" s="13">
        <v>100</v>
      </c>
    </row>
    <row r="49" spans="1:6" ht="27" customHeight="1" x14ac:dyDescent="0.35">
      <c r="A49" s="18" t="s">
        <v>511</v>
      </c>
      <c r="B49" s="14" t="s">
        <v>512</v>
      </c>
      <c r="C49" s="13">
        <v>106.97</v>
      </c>
      <c r="D49" s="13">
        <v>0</v>
      </c>
      <c r="E49" s="13">
        <v>106.97</v>
      </c>
      <c r="F49" s="13">
        <v>100</v>
      </c>
    </row>
    <row r="50" spans="1:6" ht="27" customHeight="1" x14ac:dyDescent="0.35">
      <c r="A50" s="18" t="s">
        <v>513</v>
      </c>
      <c r="B50" s="14" t="s">
        <v>514</v>
      </c>
      <c r="C50" s="13">
        <v>22.57</v>
      </c>
      <c r="D50" s="13">
        <v>0</v>
      </c>
      <c r="E50" s="13">
        <v>22.57</v>
      </c>
      <c r="F50" s="13">
        <v>100</v>
      </c>
    </row>
    <row r="51" spans="1:6" ht="27" customHeight="1" x14ac:dyDescent="0.35">
      <c r="A51" s="18" t="s">
        <v>515</v>
      </c>
      <c r="B51" s="14" t="s">
        <v>516</v>
      </c>
      <c r="C51" s="13">
        <v>15.61</v>
      </c>
      <c r="D51" s="13">
        <v>0</v>
      </c>
      <c r="E51" s="13">
        <v>15.61</v>
      </c>
      <c r="F51" s="13">
        <v>100</v>
      </c>
    </row>
    <row r="52" spans="1:6" ht="27" customHeight="1" x14ac:dyDescent="0.35">
      <c r="A52" s="18" t="s">
        <v>517</v>
      </c>
      <c r="B52" s="14" t="s">
        <v>518</v>
      </c>
      <c r="C52" s="13">
        <v>139.65</v>
      </c>
      <c r="D52" s="13">
        <v>0</v>
      </c>
      <c r="E52" s="13">
        <v>139.65</v>
      </c>
      <c r="F52" s="13">
        <v>100</v>
      </c>
    </row>
    <row r="53" spans="1:6" ht="27" customHeight="1" x14ac:dyDescent="0.35">
      <c r="A53" s="18" t="s">
        <v>519</v>
      </c>
      <c r="B53" s="14" t="s">
        <v>520</v>
      </c>
      <c r="C53" s="13">
        <v>124.74</v>
      </c>
      <c r="D53" s="13">
        <v>0</v>
      </c>
      <c r="E53" s="13">
        <v>124.74</v>
      </c>
      <c r="F53" s="13">
        <v>100</v>
      </c>
    </row>
    <row r="54" spans="1:6" ht="27" customHeight="1" x14ac:dyDescent="0.35">
      <c r="A54" s="18" t="s">
        <v>521</v>
      </c>
      <c r="B54" s="14" t="s">
        <v>522</v>
      </c>
      <c r="C54" s="13">
        <v>175</v>
      </c>
      <c r="D54" s="13">
        <v>0</v>
      </c>
      <c r="E54" s="13">
        <v>175</v>
      </c>
      <c r="F54" s="13">
        <v>100</v>
      </c>
    </row>
    <row r="55" spans="1:6" ht="27" customHeight="1" x14ac:dyDescent="0.35">
      <c r="A55" s="18" t="s">
        <v>523</v>
      </c>
      <c r="B55" s="14" t="s">
        <v>524</v>
      </c>
      <c r="C55" s="13">
        <v>0</v>
      </c>
      <c r="D55" s="13">
        <v>0</v>
      </c>
      <c r="E55" s="13">
        <v>0</v>
      </c>
      <c r="F55" s="13">
        <v>0</v>
      </c>
    </row>
    <row r="56" spans="1:6" x14ac:dyDescent="0.35">
      <c r="A56" s="19" t="s">
        <v>81</v>
      </c>
      <c r="B56" s="19" t="s">
        <v>82</v>
      </c>
      <c r="C56" s="11">
        <v>3317.06</v>
      </c>
      <c r="D56" s="11">
        <v>302.32</v>
      </c>
      <c r="E56" s="11">
        <v>3014.74</v>
      </c>
      <c r="F56" s="11">
        <v>90.885904988152106</v>
      </c>
    </row>
    <row r="57" spans="1:6" x14ac:dyDescent="0.35">
      <c r="A57" s="5" t="s">
        <v>83</v>
      </c>
      <c r="C57" s="10"/>
      <c r="D57" s="10"/>
      <c r="E57" s="10"/>
      <c r="F57" s="10"/>
    </row>
  </sheetData>
  <mergeCells count="2">
    <mergeCell ref="A17:F17"/>
    <mergeCell ref="A43:F43"/>
  </mergeCells>
  <pageMargins left="0.70866141732283472" right="0.70866141732283472" top="1.3385826771653544" bottom="0.74803149606299213" header="0.19685039370078741" footer="0.31496062992125984"/>
  <pageSetup paperSize="9" scale="69" fitToHeight="0" orientation="landscape" horizontalDpi="300" verticalDpi="300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rowBreaks count="2" manualBreakCount="2">
    <brk id="15" max="6" man="1"/>
    <brk id="41" max="6" man="1"/>
  </rowBreaks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30"/>
  <sheetViews>
    <sheetView topLeftCell="A18" zoomScale="95" zoomScaleNormal="95" workbookViewId="0">
      <selection activeCell="A25" sqref="A25:XFD28"/>
    </sheetView>
  </sheetViews>
  <sheetFormatPr defaultColWidth="11.54296875" defaultRowHeight="14.5" x14ac:dyDescent="0.35"/>
  <cols>
    <col min="1" max="1" width="13.36328125" style="9" customWidth="1"/>
    <col min="2" max="2" width="85.81640625" style="9" customWidth="1"/>
    <col min="3" max="7" width="11.36328125" style="9" customWidth="1"/>
    <col min="8" max="16384" width="11.54296875" style="9"/>
  </cols>
  <sheetData>
    <row r="1" spans="1:7" x14ac:dyDescent="0.35">
      <c r="A1" s="38" t="s">
        <v>470</v>
      </c>
    </row>
    <row r="2" spans="1:7" ht="52.75" customHeight="1" x14ac:dyDescent="0.3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</row>
    <row r="3" spans="1:7" ht="27" customHeight="1" x14ac:dyDescent="0.35">
      <c r="A3" s="14" t="s">
        <v>452</v>
      </c>
      <c r="B3" s="14" t="s">
        <v>453</v>
      </c>
      <c r="C3" s="13">
        <v>423.99</v>
      </c>
      <c r="D3" s="13">
        <v>0</v>
      </c>
      <c r="E3" s="13">
        <v>0</v>
      </c>
      <c r="F3" s="13">
        <v>423.99</v>
      </c>
      <c r="G3" s="13">
        <v>100</v>
      </c>
    </row>
    <row r="4" spans="1:7" ht="27" customHeight="1" x14ac:dyDescent="0.35">
      <c r="A4" s="14" t="s">
        <v>454</v>
      </c>
      <c r="B4" s="14" t="s">
        <v>455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</row>
    <row r="5" spans="1:7" ht="27" customHeight="1" x14ac:dyDescent="0.35">
      <c r="A5" s="14" t="s">
        <v>456</v>
      </c>
      <c r="B5" s="14" t="s">
        <v>457</v>
      </c>
      <c r="C5" s="13">
        <v>2000</v>
      </c>
      <c r="D5" s="13">
        <v>0</v>
      </c>
      <c r="E5" s="13">
        <v>0</v>
      </c>
      <c r="F5" s="13">
        <v>2000</v>
      </c>
      <c r="G5" s="13">
        <v>100</v>
      </c>
    </row>
    <row r="6" spans="1:7" ht="27" customHeight="1" x14ac:dyDescent="0.35">
      <c r="A6" s="14" t="s">
        <v>458</v>
      </c>
      <c r="B6" s="14" t="s">
        <v>459</v>
      </c>
      <c r="C6" s="13">
        <v>272</v>
      </c>
      <c r="D6" s="13">
        <v>0</v>
      </c>
      <c r="E6" s="13">
        <v>0</v>
      </c>
      <c r="F6" s="13">
        <v>272</v>
      </c>
      <c r="G6" s="13">
        <v>100</v>
      </c>
    </row>
    <row r="7" spans="1:7" ht="27" customHeight="1" x14ac:dyDescent="0.35">
      <c r="A7" s="14" t="s">
        <v>460</v>
      </c>
      <c r="B7" s="14" t="s">
        <v>461</v>
      </c>
      <c r="C7" s="13">
        <v>900</v>
      </c>
      <c r="D7" s="13">
        <v>0</v>
      </c>
      <c r="E7" s="13">
        <v>0</v>
      </c>
      <c r="F7" s="13">
        <v>900</v>
      </c>
      <c r="G7" s="13">
        <v>100</v>
      </c>
    </row>
    <row r="8" spans="1:7" x14ac:dyDescent="0.35">
      <c r="A8" s="12" t="s">
        <v>81</v>
      </c>
      <c r="B8" s="12" t="s">
        <v>82</v>
      </c>
      <c r="C8" s="11">
        <v>3595.99</v>
      </c>
      <c r="D8" s="11">
        <v>0</v>
      </c>
      <c r="E8" s="11">
        <v>0</v>
      </c>
      <c r="F8" s="11">
        <v>3595.99</v>
      </c>
      <c r="G8" s="11">
        <v>100</v>
      </c>
    </row>
    <row r="9" spans="1:7" x14ac:dyDescent="0.35">
      <c r="A9" s="5" t="s">
        <v>83</v>
      </c>
    </row>
    <row r="11" spans="1:7" ht="27.65" customHeight="1" x14ac:dyDescent="0.35">
      <c r="A11" s="97" t="s">
        <v>463</v>
      </c>
      <c r="B11" s="97"/>
      <c r="C11" s="97"/>
      <c r="D11" s="97"/>
      <c r="E11" s="97"/>
      <c r="F11" s="97"/>
    </row>
    <row r="12" spans="1:7" ht="43.5" x14ac:dyDescent="0.35">
      <c r="A12" s="15" t="s">
        <v>0</v>
      </c>
      <c r="B12" s="15" t="s">
        <v>1</v>
      </c>
      <c r="C12" s="15" t="s">
        <v>84</v>
      </c>
      <c r="D12" s="15" t="s">
        <v>5</v>
      </c>
      <c r="E12" s="15" t="s">
        <v>85</v>
      </c>
      <c r="F12" s="15" t="s">
        <v>86</v>
      </c>
    </row>
    <row r="13" spans="1:7" ht="27" customHeight="1" x14ac:dyDescent="0.35">
      <c r="A13" s="14" t="s">
        <v>452</v>
      </c>
      <c r="B13" s="14" t="s">
        <v>453</v>
      </c>
      <c r="C13" s="14" t="s">
        <v>87</v>
      </c>
      <c r="D13" s="13">
        <v>361.29</v>
      </c>
      <c r="E13" s="13">
        <v>0</v>
      </c>
      <c r="F13" s="13">
        <v>0</v>
      </c>
    </row>
    <row r="14" spans="1:7" ht="27" customHeight="1" x14ac:dyDescent="0.35">
      <c r="A14" s="14" t="s">
        <v>456</v>
      </c>
      <c r="B14" s="14" t="s">
        <v>457</v>
      </c>
      <c r="C14" s="14" t="s">
        <v>87</v>
      </c>
      <c r="D14" s="13">
        <v>2000</v>
      </c>
      <c r="E14" s="13">
        <v>869.22</v>
      </c>
      <c r="F14" s="13">
        <v>43.460999999999999</v>
      </c>
    </row>
    <row r="15" spans="1:7" ht="27" customHeight="1" x14ac:dyDescent="0.35">
      <c r="A15" s="14" t="s">
        <v>458</v>
      </c>
      <c r="B15" s="14" t="s">
        <v>459</v>
      </c>
      <c r="C15" s="14" t="s">
        <v>87</v>
      </c>
      <c r="D15" s="13">
        <v>272</v>
      </c>
      <c r="E15" s="13">
        <v>0</v>
      </c>
      <c r="F15" s="13">
        <v>0</v>
      </c>
    </row>
    <row r="16" spans="1:7" ht="27" customHeight="1" x14ac:dyDescent="0.35">
      <c r="A16" s="14" t="s">
        <v>460</v>
      </c>
      <c r="B16" s="14" t="s">
        <v>461</v>
      </c>
      <c r="C16" s="14" t="s">
        <v>87</v>
      </c>
      <c r="D16" s="13">
        <v>900</v>
      </c>
      <c r="E16" s="13">
        <v>453.6</v>
      </c>
      <c r="F16" s="13">
        <v>50.4</v>
      </c>
    </row>
    <row r="17" spans="1:6" x14ac:dyDescent="0.35">
      <c r="A17" s="19" t="s">
        <v>81</v>
      </c>
      <c r="B17" s="19" t="s">
        <v>82</v>
      </c>
      <c r="C17" s="19" t="s">
        <v>87</v>
      </c>
      <c r="D17" s="11">
        <v>3533.29</v>
      </c>
      <c r="E17" s="11">
        <v>1322.82</v>
      </c>
      <c r="F17" s="11">
        <v>37.438761041409002</v>
      </c>
    </row>
    <row r="18" spans="1:6" ht="27" customHeight="1" x14ac:dyDescent="0.35">
      <c r="A18" s="14" t="s">
        <v>452</v>
      </c>
      <c r="B18" s="14" t="s">
        <v>453</v>
      </c>
      <c r="C18" s="14" t="s">
        <v>89</v>
      </c>
      <c r="D18" s="13">
        <v>62.7</v>
      </c>
      <c r="E18" s="13">
        <v>0</v>
      </c>
      <c r="F18" s="13">
        <v>0</v>
      </c>
    </row>
    <row r="19" spans="1:6" x14ac:dyDescent="0.35">
      <c r="A19" s="19" t="s">
        <v>81</v>
      </c>
      <c r="B19" s="19" t="s">
        <v>82</v>
      </c>
      <c r="C19" s="19" t="s">
        <v>89</v>
      </c>
      <c r="D19" s="11">
        <v>62.7</v>
      </c>
      <c r="E19" s="11">
        <v>0</v>
      </c>
      <c r="F19" s="11">
        <v>0</v>
      </c>
    </row>
    <row r="20" spans="1:6" x14ac:dyDescent="0.35">
      <c r="A20" s="19" t="s">
        <v>81</v>
      </c>
      <c r="B20" s="19" t="s">
        <v>82</v>
      </c>
      <c r="C20" s="18" t="s">
        <v>82</v>
      </c>
      <c r="D20" s="11">
        <v>3595.99</v>
      </c>
      <c r="E20" s="11">
        <v>1322.82</v>
      </c>
      <c r="F20" s="11">
        <v>36.785975489364503</v>
      </c>
    </row>
    <row r="21" spans="1:6" x14ac:dyDescent="0.35">
      <c r="A21" s="5" t="s">
        <v>83</v>
      </c>
    </row>
    <row r="23" spans="1:6" ht="29.4" customHeight="1" x14ac:dyDescent="0.35">
      <c r="A23" s="98" t="s">
        <v>462</v>
      </c>
      <c r="B23" s="98"/>
      <c r="C23" s="98"/>
      <c r="D23" s="98"/>
      <c r="E23" s="98"/>
      <c r="F23" s="98"/>
    </row>
    <row r="24" spans="1:6" ht="29" x14ac:dyDescent="0.35">
      <c r="A24" s="15" t="s">
        <v>0</v>
      </c>
      <c r="B24" s="15" t="s">
        <v>1</v>
      </c>
      <c r="C24" s="15" t="s">
        <v>116</v>
      </c>
      <c r="D24" s="15" t="s">
        <v>91</v>
      </c>
      <c r="E24" s="15" t="s">
        <v>92</v>
      </c>
      <c r="F24" s="15" t="s">
        <v>93</v>
      </c>
    </row>
    <row r="25" spans="1:6" ht="27" customHeight="1" x14ac:dyDescent="0.35">
      <c r="A25" s="18" t="s">
        <v>452</v>
      </c>
      <c r="B25" s="14" t="s">
        <v>453</v>
      </c>
      <c r="C25" s="13">
        <v>0</v>
      </c>
      <c r="D25" s="13">
        <v>0</v>
      </c>
      <c r="E25" s="13">
        <v>0</v>
      </c>
      <c r="F25" s="13">
        <v>0</v>
      </c>
    </row>
    <row r="26" spans="1:6" ht="27" customHeight="1" x14ac:dyDescent="0.35">
      <c r="A26" s="18" t="s">
        <v>456</v>
      </c>
      <c r="B26" s="14" t="s">
        <v>457</v>
      </c>
      <c r="C26" s="13">
        <v>869.22</v>
      </c>
      <c r="D26" s="13">
        <v>0</v>
      </c>
      <c r="E26" s="13">
        <v>869.22</v>
      </c>
      <c r="F26" s="13">
        <v>100</v>
      </c>
    </row>
    <row r="27" spans="1:6" ht="27" customHeight="1" x14ac:dyDescent="0.35">
      <c r="A27" s="18" t="s">
        <v>458</v>
      </c>
      <c r="B27" s="14" t="s">
        <v>459</v>
      </c>
      <c r="C27" s="13">
        <v>0</v>
      </c>
      <c r="D27" s="13">
        <v>0</v>
      </c>
      <c r="E27" s="13">
        <v>0</v>
      </c>
      <c r="F27" s="13">
        <v>0</v>
      </c>
    </row>
    <row r="28" spans="1:6" ht="27" customHeight="1" x14ac:dyDescent="0.35">
      <c r="A28" s="18" t="s">
        <v>460</v>
      </c>
      <c r="B28" s="14" t="s">
        <v>461</v>
      </c>
      <c r="C28" s="13">
        <v>453.6</v>
      </c>
      <c r="D28" s="13">
        <v>0</v>
      </c>
      <c r="E28" s="13">
        <v>453.6</v>
      </c>
      <c r="F28" s="13">
        <v>100</v>
      </c>
    </row>
    <row r="29" spans="1:6" x14ac:dyDescent="0.35">
      <c r="A29" s="12" t="s">
        <v>81</v>
      </c>
      <c r="B29" s="12" t="s">
        <v>82</v>
      </c>
      <c r="C29" s="11">
        <v>1322.82</v>
      </c>
      <c r="D29" s="11">
        <v>0</v>
      </c>
      <c r="E29" s="11">
        <v>1322.82</v>
      </c>
      <c r="F29" s="11">
        <v>100</v>
      </c>
    </row>
    <row r="30" spans="1:6" x14ac:dyDescent="0.35">
      <c r="A30" s="5" t="s">
        <v>83</v>
      </c>
      <c r="C30" s="10"/>
      <c r="D30" s="10"/>
      <c r="E30" s="10"/>
      <c r="F30" s="10"/>
    </row>
  </sheetData>
  <mergeCells count="2">
    <mergeCell ref="A11:F11"/>
    <mergeCell ref="A23:F23"/>
  </mergeCells>
  <pageMargins left="0.70866141732283472" right="0.70866141732283472" top="1.3385826771653544" bottom="0.74803149606299213" header="0.19685039370078741" footer="0.31496062992125984"/>
  <pageSetup paperSize="9" scale="83" fitToHeight="0" orientation="landscape" horizontalDpi="300" verticalDpi="300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rowBreaks count="2" manualBreakCount="2">
    <brk id="10" max="6" man="1"/>
    <brk id="22" max="6" man="1"/>
  </rowBreaks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G28"/>
  <sheetViews>
    <sheetView view="pageBreakPreview" topLeftCell="A12" zoomScale="60" zoomScaleNormal="95" workbookViewId="0">
      <selection activeCell="A25" sqref="A25:XFD26"/>
    </sheetView>
  </sheetViews>
  <sheetFormatPr defaultColWidth="11.54296875" defaultRowHeight="14.5" x14ac:dyDescent="0.35"/>
  <cols>
    <col min="1" max="1" width="13.36328125" style="9" customWidth="1"/>
    <col min="2" max="2" width="86.36328125" style="9" customWidth="1"/>
    <col min="3" max="7" width="11.36328125" style="9" customWidth="1"/>
    <col min="8" max="8" width="11.54296875" style="9"/>
    <col min="9" max="9" width="47.6328125" style="9" customWidth="1"/>
    <col min="10" max="16384" width="11.54296875" style="9"/>
  </cols>
  <sheetData>
    <row r="1" spans="1:7" ht="27.65" customHeight="1" x14ac:dyDescent="0.35">
      <c r="A1" s="97" t="s">
        <v>473</v>
      </c>
      <c r="B1" s="97"/>
      <c r="C1" s="97"/>
      <c r="D1" s="97"/>
      <c r="E1" s="97"/>
      <c r="F1" s="97"/>
      <c r="G1" s="97"/>
    </row>
    <row r="2" spans="1:7" ht="52.75" customHeight="1" x14ac:dyDescent="0.3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</row>
    <row r="3" spans="1:7" ht="29" customHeight="1" x14ac:dyDescent="0.35">
      <c r="A3" s="14" t="s">
        <v>444</v>
      </c>
      <c r="B3" s="14" t="s">
        <v>445</v>
      </c>
      <c r="C3" s="13">
        <v>0</v>
      </c>
      <c r="D3" s="13">
        <v>0</v>
      </c>
      <c r="E3" s="13">
        <v>0</v>
      </c>
      <c r="F3" s="13">
        <v>0</v>
      </c>
      <c r="G3" s="13">
        <v>0</v>
      </c>
    </row>
    <row r="4" spans="1:7" ht="29" customHeight="1" x14ac:dyDescent="0.35">
      <c r="A4" s="14" t="s">
        <v>446</v>
      </c>
      <c r="B4" s="14" t="s">
        <v>447</v>
      </c>
      <c r="C4" s="13">
        <v>100</v>
      </c>
      <c r="D4" s="13">
        <v>0</v>
      </c>
      <c r="E4" s="13">
        <v>0</v>
      </c>
      <c r="F4" s="13">
        <v>100</v>
      </c>
      <c r="G4" s="13">
        <v>100</v>
      </c>
    </row>
    <row r="5" spans="1:7" ht="29" customHeight="1" x14ac:dyDescent="0.35">
      <c r="A5" s="14" t="s">
        <v>448</v>
      </c>
      <c r="B5" s="14" t="s">
        <v>449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</row>
    <row r="6" spans="1:7" ht="29" customHeight="1" x14ac:dyDescent="0.35">
      <c r="A6" s="14" t="s">
        <v>450</v>
      </c>
      <c r="B6" s="14" t="s">
        <v>451</v>
      </c>
      <c r="C6" s="13">
        <v>220.01</v>
      </c>
      <c r="D6" s="13">
        <v>0</v>
      </c>
      <c r="E6" s="13">
        <v>0</v>
      </c>
      <c r="F6" s="13">
        <v>220.01</v>
      </c>
      <c r="G6" s="13">
        <v>100</v>
      </c>
    </row>
    <row r="7" spans="1:7" x14ac:dyDescent="0.35">
      <c r="A7" s="12" t="s">
        <v>81</v>
      </c>
      <c r="B7" s="12" t="s">
        <v>82</v>
      </c>
      <c r="C7" s="11">
        <v>320.01</v>
      </c>
      <c r="D7" s="11">
        <v>0</v>
      </c>
      <c r="E7" s="11">
        <v>0</v>
      </c>
      <c r="F7" s="11">
        <v>320.01</v>
      </c>
      <c r="G7" s="11">
        <v>100</v>
      </c>
    </row>
    <row r="8" spans="1:7" x14ac:dyDescent="0.35">
      <c r="A8" s="5" t="s">
        <v>83</v>
      </c>
    </row>
    <row r="10" spans="1:7" ht="27" customHeight="1" x14ac:dyDescent="0.35">
      <c r="A10" s="97" t="s">
        <v>471</v>
      </c>
      <c r="B10" s="97"/>
      <c r="C10" s="97"/>
      <c r="D10" s="97"/>
      <c r="E10" s="97"/>
      <c r="F10" s="97"/>
    </row>
    <row r="11" spans="1:7" ht="43.5" x14ac:dyDescent="0.35">
      <c r="A11" s="15" t="s">
        <v>0</v>
      </c>
      <c r="B11" s="15" t="s">
        <v>1</v>
      </c>
      <c r="C11" s="15" t="s">
        <v>84</v>
      </c>
      <c r="D11" s="15" t="s">
        <v>5</v>
      </c>
      <c r="E11" s="15" t="s">
        <v>85</v>
      </c>
      <c r="F11" s="15" t="s">
        <v>86</v>
      </c>
    </row>
    <row r="12" spans="1:7" ht="29" customHeight="1" x14ac:dyDescent="0.35">
      <c r="A12" s="14" t="s">
        <v>446</v>
      </c>
      <c r="B12" s="14" t="s">
        <v>447</v>
      </c>
      <c r="C12" s="14" t="s">
        <v>87</v>
      </c>
      <c r="D12" s="13">
        <v>18.62</v>
      </c>
      <c r="E12" s="13">
        <v>9.07</v>
      </c>
      <c r="F12" s="13">
        <v>48.711063372717497</v>
      </c>
    </row>
    <row r="13" spans="1:7" ht="29" customHeight="1" x14ac:dyDescent="0.35">
      <c r="A13" s="14" t="s">
        <v>450</v>
      </c>
      <c r="B13" s="14" t="s">
        <v>451</v>
      </c>
      <c r="C13" s="14" t="s">
        <v>87</v>
      </c>
      <c r="D13" s="13">
        <v>156.94</v>
      </c>
      <c r="E13" s="13">
        <v>156.94</v>
      </c>
      <c r="F13" s="13">
        <v>100</v>
      </c>
    </row>
    <row r="14" spans="1:7" x14ac:dyDescent="0.35">
      <c r="A14" s="12" t="s">
        <v>81</v>
      </c>
      <c r="B14" s="14" t="s">
        <v>82</v>
      </c>
      <c r="C14" s="12" t="s">
        <v>87</v>
      </c>
      <c r="D14" s="11">
        <v>175.56</v>
      </c>
      <c r="E14" s="11">
        <v>166.01</v>
      </c>
      <c r="F14" s="11">
        <v>94.5602642971064</v>
      </c>
    </row>
    <row r="15" spans="1:7" ht="29" customHeight="1" x14ac:dyDescent="0.35">
      <c r="A15" s="14" t="s">
        <v>446</v>
      </c>
      <c r="B15" s="14" t="s">
        <v>447</v>
      </c>
      <c r="C15" s="14" t="s">
        <v>88</v>
      </c>
      <c r="D15" s="13">
        <v>81.38</v>
      </c>
      <c r="E15" s="13">
        <v>40.69</v>
      </c>
      <c r="F15" s="13">
        <v>50</v>
      </c>
    </row>
    <row r="16" spans="1:7" ht="29" customHeight="1" x14ac:dyDescent="0.35">
      <c r="A16" s="14" t="s">
        <v>450</v>
      </c>
      <c r="B16" s="14" t="s">
        <v>451</v>
      </c>
      <c r="C16" s="14" t="s">
        <v>88</v>
      </c>
      <c r="D16" s="13">
        <v>60</v>
      </c>
      <c r="E16" s="13">
        <v>60</v>
      </c>
      <c r="F16" s="13">
        <v>100</v>
      </c>
    </row>
    <row r="17" spans="1:6" ht="14.4" customHeight="1" x14ac:dyDescent="0.35">
      <c r="A17" s="12" t="s">
        <v>81</v>
      </c>
      <c r="B17" s="14" t="s">
        <v>82</v>
      </c>
      <c r="C17" s="12" t="s">
        <v>88</v>
      </c>
      <c r="D17" s="11">
        <v>141.38</v>
      </c>
      <c r="E17" s="11">
        <v>100.69</v>
      </c>
      <c r="F17" s="11">
        <v>71.219408685811302</v>
      </c>
    </row>
    <row r="18" spans="1:6" ht="29" customHeight="1" x14ac:dyDescent="0.35">
      <c r="A18" s="14" t="s">
        <v>450</v>
      </c>
      <c r="B18" s="14" t="s">
        <v>451</v>
      </c>
      <c r="C18" s="14" t="s">
        <v>89</v>
      </c>
      <c r="D18" s="13">
        <v>3.07</v>
      </c>
      <c r="E18" s="13">
        <v>3.07</v>
      </c>
      <c r="F18" s="13">
        <v>100</v>
      </c>
    </row>
    <row r="19" spans="1:6" x14ac:dyDescent="0.35">
      <c r="A19" s="12" t="s">
        <v>81</v>
      </c>
      <c r="B19" s="14" t="s">
        <v>82</v>
      </c>
      <c r="C19" s="12" t="s">
        <v>89</v>
      </c>
      <c r="D19" s="11">
        <v>3.07</v>
      </c>
      <c r="E19" s="11">
        <v>3.07</v>
      </c>
      <c r="F19" s="11">
        <v>100</v>
      </c>
    </row>
    <row r="20" spans="1:6" x14ac:dyDescent="0.35">
      <c r="A20" s="12" t="s">
        <v>81</v>
      </c>
      <c r="B20" s="12" t="s">
        <v>82</v>
      </c>
      <c r="C20" s="14" t="s">
        <v>82</v>
      </c>
      <c r="D20" s="11">
        <v>320.01</v>
      </c>
      <c r="E20" s="11">
        <v>269.77</v>
      </c>
      <c r="F20" s="11">
        <v>84.300490609668401</v>
      </c>
    </row>
    <row r="21" spans="1:6" x14ac:dyDescent="0.35">
      <c r="A21" s="5" t="s">
        <v>83</v>
      </c>
    </row>
    <row r="23" spans="1:6" ht="28.5" customHeight="1" x14ac:dyDescent="0.35">
      <c r="A23" s="97" t="s">
        <v>472</v>
      </c>
      <c r="B23" s="97"/>
      <c r="C23" s="97"/>
      <c r="D23" s="97"/>
      <c r="E23" s="97"/>
      <c r="F23" s="97"/>
    </row>
    <row r="24" spans="1:6" ht="29" x14ac:dyDescent="0.35">
      <c r="A24" s="15" t="s">
        <v>0</v>
      </c>
      <c r="B24" s="15" t="s">
        <v>1</v>
      </c>
      <c r="C24" s="15" t="s">
        <v>116</v>
      </c>
      <c r="D24" s="15" t="s">
        <v>91</v>
      </c>
      <c r="E24" s="15" t="s">
        <v>92</v>
      </c>
      <c r="F24" s="15" t="s">
        <v>93</v>
      </c>
    </row>
    <row r="25" spans="1:6" ht="29" customHeight="1" x14ac:dyDescent="0.35">
      <c r="A25" s="14" t="s">
        <v>115</v>
      </c>
      <c r="B25" s="14" t="s">
        <v>447</v>
      </c>
      <c r="C25" s="13">
        <v>49.76</v>
      </c>
      <c r="D25" s="13">
        <v>40.69</v>
      </c>
      <c r="E25" s="13">
        <v>9.07</v>
      </c>
      <c r="F25" s="13">
        <v>18.227491961414799</v>
      </c>
    </row>
    <row r="26" spans="1:6" ht="29" customHeight="1" x14ac:dyDescent="0.35">
      <c r="A26" s="14" t="s">
        <v>113</v>
      </c>
      <c r="B26" s="14" t="s">
        <v>451</v>
      </c>
      <c r="C26" s="13">
        <v>220.01</v>
      </c>
      <c r="D26" s="13">
        <v>113.07</v>
      </c>
      <c r="E26" s="13">
        <v>106.94</v>
      </c>
      <c r="F26" s="13">
        <v>48.606881505386099</v>
      </c>
    </row>
    <row r="27" spans="1:6" x14ac:dyDescent="0.35">
      <c r="A27" s="12" t="s">
        <v>81</v>
      </c>
      <c r="B27" s="12" t="s">
        <v>82</v>
      </c>
      <c r="C27" s="11">
        <v>269.77</v>
      </c>
      <c r="D27" s="11">
        <v>153.76</v>
      </c>
      <c r="E27" s="11">
        <v>116.01</v>
      </c>
      <c r="F27" s="11">
        <v>43.003299106646402</v>
      </c>
    </row>
    <row r="28" spans="1:6" x14ac:dyDescent="0.35">
      <c r="A28" s="5" t="s">
        <v>83</v>
      </c>
      <c r="C28" s="10"/>
      <c r="D28" s="10"/>
      <c r="E28" s="10"/>
      <c r="F28" s="10"/>
    </row>
  </sheetData>
  <mergeCells count="3">
    <mergeCell ref="A10:F10"/>
    <mergeCell ref="A23:F23"/>
    <mergeCell ref="A1:G1"/>
  </mergeCells>
  <pageMargins left="0.70866141732283472" right="0.70866141732283472" top="1.3385826771653544" bottom="0.74803149606299213" header="0.19685039370078741" footer="0.31496062992125984"/>
  <pageSetup paperSize="9" scale="83" fitToHeight="0" orientation="landscape" horizontalDpi="300" verticalDpi="300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rowBreaks count="2" manualBreakCount="2">
    <brk id="9" max="6" man="1"/>
    <brk id="22" max="6" man="1"/>
  </rowBreaks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G62"/>
  <sheetViews>
    <sheetView topLeftCell="A53" zoomScale="95" zoomScaleNormal="95" workbookViewId="0">
      <selection activeCell="A46" sqref="A46:XFD60"/>
    </sheetView>
  </sheetViews>
  <sheetFormatPr defaultColWidth="11.54296875" defaultRowHeight="14.5" x14ac:dyDescent="0.35"/>
  <cols>
    <col min="1" max="1" width="13.36328125" style="9" customWidth="1"/>
    <col min="2" max="2" width="100.54296875" style="9" customWidth="1"/>
    <col min="3" max="7" width="11.36328125" style="9" customWidth="1"/>
    <col min="8" max="9" width="11.54296875" style="9"/>
    <col min="10" max="10" width="29.453125" style="9" customWidth="1"/>
    <col min="11" max="11" width="83.90625" style="9" customWidth="1"/>
    <col min="12" max="16384" width="11.54296875" style="9"/>
  </cols>
  <sheetData>
    <row r="1" spans="1:7" x14ac:dyDescent="0.35">
      <c r="A1" s="9" t="s">
        <v>556</v>
      </c>
    </row>
    <row r="2" spans="1:7" ht="43.5" x14ac:dyDescent="0.3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</row>
    <row r="3" spans="1:7" ht="27" customHeight="1" x14ac:dyDescent="0.35">
      <c r="A3" s="28" t="s">
        <v>560</v>
      </c>
      <c r="B3" s="18" t="s">
        <v>561</v>
      </c>
      <c r="C3" s="13">
        <v>2000</v>
      </c>
      <c r="D3" s="13">
        <v>0</v>
      </c>
      <c r="E3" s="13">
        <v>0</v>
      </c>
      <c r="F3" s="13">
        <v>2000</v>
      </c>
      <c r="G3" s="13">
        <v>100</v>
      </c>
    </row>
    <row r="4" spans="1:7" ht="27" customHeight="1" x14ac:dyDescent="0.35">
      <c r="A4" s="28" t="s">
        <v>562</v>
      </c>
      <c r="B4" s="18" t="s">
        <v>563</v>
      </c>
      <c r="C4" s="13">
        <v>2970</v>
      </c>
      <c r="D4" s="13">
        <v>0</v>
      </c>
      <c r="E4" s="13">
        <v>0</v>
      </c>
      <c r="F4" s="13">
        <v>2970</v>
      </c>
      <c r="G4" s="13">
        <v>100</v>
      </c>
    </row>
    <row r="5" spans="1:7" ht="27" customHeight="1" x14ac:dyDescent="0.35">
      <c r="A5" s="28" t="s">
        <v>564</v>
      </c>
      <c r="B5" s="18" t="s">
        <v>565</v>
      </c>
      <c r="C5" s="13">
        <v>280</v>
      </c>
      <c r="D5" s="13">
        <v>75.48</v>
      </c>
      <c r="E5" s="13">
        <v>0</v>
      </c>
      <c r="F5" s="13">
        <v>204.52</v>
      </c>
      <c r="G5" s="13">
        <v>73.042857142857102</v>
      </c>
    </row>
    <row r="6" spans="1:7" ht="27" customHeight="1" x14ac:dyDescent="0.35">
      <c r="A6" s="28" t="s">
        <v>566</v>
      </c>
      <c r="B6" s="18" t="s">
        <v>567</v>
      </c>
      <c r="C6" s="13">
        <v>1500</v>
      </c>
      <c r="D6" s="13">
        <v>300</v>
      </c>
      <c r="E6" s="13">
        <v>0</v>
      </c>
      <c r="F6" s="13">
        <v>1200</v>
      </c>
      <c r="G6" s="13">
        <v>80</v>
      </c>
    </row>
    <row r="7" spans="1:7" ht="27" customHeight="1" x14ac:dyDescent="0.35">
      <c r="A7" s="28" t="s">
        <v>568</v>
      </c>
      <c r="B7" s="18" t="s">
        <v>569</v>
      </c>
      <c r="C7" s="13">
        <v>1000</v>
      </c>
      <c r="D7" s="13">
        <v>0</v>
      </c>
      <c r="E7" s="13">
        <v>0</v>
      </c>
      <c r="F7" s="13">
        <v>1000</v>
      </c>
      <c r="G7" s="13">
        <v>100</v>
      </c>
    </row>
    <row r="8" spans="1:7" ht="27" customHeight="1" x14ac:dyDescent="0.35">
      <c r="A8" s="28" t="s">
        <v>570</v>
      </c>
      <c r="B8" s="18" t="s">
        <v>571</v>
      </c>
      <c r="C8" s="13">
        <v>2863.26</v>
      </c>
      <c r="D8" s="13">
        <v>0</v>
      </c>
      <c r="E8" s="13">
        <v>0</v>
      </c>
      <c r="F8" s="13">
        <v>2863.26</v>
      </c>
      <c r="G8" s="13">
        <v>100</v>
      </c>
    </row>
    <row r="9" spans="1:7" ht="27" customHeight="1" x14ac:dyDescent="0.35">
      <c r="A9" s="28" t="s">
        <v>572</v>
      </c>
      <c r="B9" s="18" t="s">
        <v>573</v>
      </c>
      <c r="C9" s="13">
        <v>1189.1500000000001</v>
      </c>
      <c r="D9" s="13">
        <v>0</v>
      </c>
      <c r="E9" s="13">
        <v>0</v>
      </c>
      <c r="F9" s="13">
        <v>1189.1500000000001</v>
      </c>
      <c r="G9" s="13">
        <v>100</v>
      </c>
    </row>
    <row r="10" spans="1:7" ht="27" customHeight="1" x14ac:dyDescent="0.35">
      <c r="A10" s="28" t="s">
        <v>574</v>
      </c>
      <c r="B10" s="18" t="s">
        <v>575</v>
      </c>
      <c r="C10" s="13">
        <v>888.85</v>
      </c>
      <c r="D10" s="13">
        <v>0</v>
      </c>
      <c r="E10" s="13">
        <v>0</v>
      </c>
      <c r="F10" s="13">
        <v>888.85</v>
      </c>
      <c r="G10" s="13">
        <v>100</v>
      </c>
    </row>
    <row r="11" spans="1:7" ht="27" customHeight="1" x14ac:dyDescent="0.35">
      <c r="A11" s="28" t="s">
        <v>576</v>
      </c>
      <c r="B11" s="18" t="s">
        <v>577</v>
      </c>
      <c r="C11" s="13">
        <v>1379.99</v>
      </c>
      <c r="D11" s="13">
        <v>769.6</v>
      </c>
      <c r="E11" s="13">
        <v>0</v>
      </c>
      <c r="F11" s="13">
        <v>610.39</v>
      </c>
      <c r="G11" s="13">
        <v>44.231479938260399</v>
      </c>
    </row>
    <row r="12" spans="1:7" ht="27" customHeight="1" x14ac:dyDescent="0.35">
      <c r="A12" s="28" t="s">
        <v>578</v>
      </c>
      <c r="B12" s="18" t="s">
        <v>579</v>
      </c>
      <c r="C12" s="13">
        <v>292.55</v>
      </c>
      <c r="D12" s="13">
        <v>262.25</v>
      </c>
      <c r="E12" s="13">
        <v>0</v>
      </c>
      <c r="F12" s="13">
        <v>30.3</v>
      </c>
      <c r="G12" s="13">
        <v>10.3572038967698</v>
      </c>
    </row>
    <row r="13" spans="1:7" ht="27" customHeight="1" x14ac:dyDescent="0.35">
      <c r="A13" s="28" t="s">
        <v>580</v>
      </c>
      <c r="B13" s="18" t="s">
        <v>581</v>
      </c>
      <c r="C13" s="13">
        <v>524.14</v>
      </c>
      <c r="D13" s="13">
        <v>0</v>
      </c>
      <c r="E13" s="13">
        <v>0</v>
      </c>
      <c r="F13" s="13">
        <v>524.14</v>
      </c>
      <c r="G13" s="13">
        <v>100</v>
      </c>
    </row>
    <row r="14" spans="1:7" ht="27" customHeight="1" x14ac:dyDescent="0.35">
      <c r="A14" s="28" t="s">
        <v>582</v>
      </c>
      <c r="B14" s="18" t="s">
        <v>583</v>
      </c>
      <c r="C14" s="13">
        <v>101.97</v>
      </c>
      <c r="D14" s="13">
        <v>0</v>
      </c>
      <c r="E14" s="13">
        <v>0</v>
      </c>
      <c r="F14" s="13">
        <v>101.97</v>
      </c>
      <c r="G14" s="13">
        <v>100</v>
      </c>
    </row>
    <row r="15" spans="1:7" ht="27" customHeight="1" x14ac:dyDescent="0.35">
      <c r="A15" s="28" t="s">
        <v>584</v>
      </c>
      <c r="B15" s="18" t="s">
        <v>585</v>
      </c>
      <c r="C15" s="13">
        <v>80.02</v>
      </c>
      <c r="D15" s="13">
        <v>0</v>
      </c>
      <c r="E15" s="13">
        <v>0</v>
      </c>
      <c r="F15" s="13">
        <v>80.02</v>
      </c>
      <c r="G15" s="13">
        <v>100</v>
      </c>
    </row>
    <row r="16" spans="1:7" ht="27" customHeight="1" x14ac:dyDescent="0.35">
      <c r="A16" s="28" t="s">
        <v>586</v>
      </c>
      <c r="B16" s="18" t="s">
        <v>587</v>
      </c>
      <c r="C16" s="13">
        <v>18</v>
      </c>
      <c r="D16" s="13">
        <v>0.24</v>
      </c>
      <c r="E16" s="13">
        <v>0</v>
      </c>
      <c r="F16" s="13">
        <v>17.760000000000002</v>
      </c>
      <c r="G16" s="13">
        <v>98.6666666666667</v>
      </c>
    </row>
    <row r="17" spans="1:7" ht="27" customHeight="1" x14ac:dyDescent="0.35">
      <c r="A17" s="28" t="s">
        <v>588</v>
      </c>
      <c r="B17" s="18" t="s">
        <v>589</v>
      </c>
      <c r="C17" s="13">
        <v>537.6</v>
      </c>
      <c r="D17" s="13">
        <v>0</v>
      </c>
      <c r="E17" s="13">
        <v>0</v>
      </c>
      <c r="F17" s="13">
        <v>537.6</v>
      </c>
      <c r="G17" s="13">
        <v>100</v>
      </c>
    </row>
    <row r="18" spans="1:7" x14ac:dyDescent="0.35">
      <c r="A18" s="19" t="s">
        <v>81</v>
      </c>
      <c r="B18" s="30" t="s">
        <v>82</v>
      </c>
      <c r="C18" s="11">
        <v>15625.53</v>
      </c>
      <c r="D18" s="11">
        <v>1407.57</v>
      </c>
      <c r="E18" s="11">
        <v>0</v>
      </c>
      <c r="F18" s="11">
        <v>14217.96</v>
      </c>
      <c r="G18" s="11">
        <v>90.991857556191704</v>
      </c>
    </row>
    <row r="19" spans="1:7" x14ac:dyDescent="0.35">
      <c r="A19" s="5" t="s">
        <v>83</v>
      </c>
    </row>
    <row r="21" spans="1:7" ht="31.75" customHeight="1" x14ac:dyDescent="0.35">
      <c r="A21" s="98" t="s">
        <v>557</v>
      </c>
      <c r="B21" s="98"/>
      <c r="C21" s="98"/>
      <c r="D21" s="98"/>
      <c r="E21" s="98"/>
      <c r="F21" s="98"/>
    </row>
    <row r="22" spans="1:7" ht="43.5" x14ac:dyDescent="0.35">
      <c r="A22" s="17" t="s">
        <v>0</v>
      </c>
      <c r="B22" s="17" t="s">
        <v>1</v>
      </c>
      <c r="C22" s="17" t="s">
        <v>84</v>
      </c>
      <c r="D22" s="17" t="s">
        <v>5</v>
      </c>
      <c r="E22" s="17" t="s">
        <v>85</v>
      </c>
      <c r="F22" s="17" t="s">
        <v>86</v>
      </c>
    </row>
    <row r="23" spans="1:7" ht="27" customHeight="1" x14ac:dyDescent="0.35">
      <c r="A23" s="18" t="s">
        <v>560</v>
      </c>
      <c r="B23" s="18" t="s">
        <v>561</v>
      </c>
      <c r="C23" s="28" t="s">
        <v>87</v>
      </c>
      <c r="D23" s="13">
        <v>2000</v>
      </c>
      <c r="E23" s="13">
        <v>900.9</v>
      </c>
      <c r="F23" s="13">
        <v>45.045000000000002</v>
      </c>
    </row>
    <row r="24" spans="1:7" ht="27" customHeight="1" x14ac:dyDescent="0.35">
      <c r="A24" s="18" t="s">
        <v>562</v>
      </c>
      <c r="B24" s="18" t="s">
        <v>563</v>
      </c>
      <c r="C24" s="28" t="s">
        <v>87</v>
      </c>
      <c r="D24" s="13">
        <v>2720</v>
      </c>
      <c r="E24" s="13">
        <v>1169.0999999999999</v>
      </c>
      <c r="F24" s="13">
        <v>42.981617647058798</v>
      </c>
    </row>
    <row r="25" spans="1:7" ht="27" customHeight="1" x14ac:dyDescent="0.35">
      <c r="A25" s="18" t="s">
        <v>564</v>
      </c>
      <c r="B25" s="18" t="s">
        <v>565</v>
      </c>
      <c r="C25" s="28" t="s">
        <v>87</v>
      </c>
      <c r="D25" s="13">
        <v>204.52</v>
      </c>
      <c r="E25" s="13">
        <v>70.34</v>
      </c>
      <c r="F25" s="13">
        <v>34.392724427928798</v>
      </c>
    </row>
    <row r="26" spans="1:7" ht="27" customHeight="1" x14ac:dyDescent="0.35">
      <c r="A26" s="18" t="s">
        <v>566</v>
      </c>
      <c r="B26" s="18" t="s">
        <v>567</v>
      </c>
      <c r="C26" s="28" t="s">
        <v>87</v>
      </c>
      <c r="D26" s="13">
        <v>1200</v>
      </c>
      <c r="E26" s="13">
        <v>480</v>
      </c>
      <c r="F26" s="13">
        <v>40</v>
      </c>
    </row>
    <row r="27" spans="1:7" ht="27" customHeight="1" x14ac:dyDescent="0.35">
      <c r="A27" s="18" t="s">
        <v>568</v>
      </c>
      <c r="B27" s="18" t="s">
        <v>569</v>
      </c>
      <c r="C27" s="28" t="s">
        <v>87</v>
      </c>
      <c r="D27" s="13">
        <v>1000</v>
      </c>
      <c r="E27" s="13">
        <v>400</v>
      </c>
      <c r="F27" s="13">
        <v>40</v>
      </c>
    </row>
    <row r="28" spans="1:7" ht="27" customHeight="1" x14ac:dyDescent="0.35">
      <c r="A28" s="18" t="s">
        <v>570</v>
      </c>
      <c r="B28" s="18" t="s">
        <v>571</v>
      </c>
      <c r="C28" s="28" t="s">
        <v>87</v>
      </c>
      <c r="D28" s="13">
        <v>2863.26</v>
      </c>
      <c r="E28" s="13">
        <v>1020.05</v>
      </c>
      <c r="F28" s="13">
        <v>35.625475856191898</v>
      </c>
    </row>
    <row r="29" spans="1:7" ht="27" customHeight="1" x14ac:dyDescent="0.35">
      <c r="A29" s="18" t="s">
        <v>572</v>
      </c>
      <c r="B29" s="18" t="s">
        <v>573</v>
      </c>
      <c r="C29" s="28" t="s">
        <v>87</v>
      </c>
      <c r="D29" s="13">
        <v>1189.1500000000001</v>
      </c>
      <c r="E29" s="13">
        <v>475.93</v>
      </c>
      <c r="F29" s="13">
        <v>40.0227052936972</v>
      </c>
    </row>
    <row r="30" spans="1:7" ht="27" customHeight="1" x14ac:dyDescent="0.35">
      <c r="A30" s="18" t="s">
        <v>574</v>
      </c>
      <c r="B30" s="18" t="s">
        <v>575</v>
      </c>
      <c r="C30" s="28" t="s">
        <v>87</v>
      </c>
      <c r="D30" s="13">
        <v>888.85</v>
      </c>
      <c r="E30" s="13">
        <v>338.72</v>
      </c>
      <c r="F30" s="13">
        <v>38.107667210440503</v>
      </c>
    </row>
    <row r="31" spans="1:7" ht="27" customHeight="1" x14ac:dyDescent="0.35">
      <c r="A31" s="18" t="s">
        <v>576</v>
      </c>
      <c r="B31" s="18" t="s">
        <v>577</v>
      </c>
      <c r="C31" s="28" t="s">
        <v>87</v>
      </c>
      <c r="D31" s="13">
        <v>610.39</v>
      </c>
      <c r="E31" s="13">
        <v>241.9</v>
      </c>
      <c r="F31" s="13">
        <v>39.630400235914699</v>
      </c>
    </row>
    <row r="32" spans="1:7" ht="27" customHeight="1" x14ac:dyDescent="0.35">
      <c r="A32" s="18" t="s">
        <v>578</v>
      </c>
      <c r="B32" s="18" t="s">
        <v>579</v>
      </c>
      <c r="C32" s="28" t="s">
        <v>87</v>
      </c>
      <c r="D32" s="13">
        <v>30.3</v>
      </c>
      <c r="E32" s="13">
        <v>12.06</v>
      </c>
      <c r="F32" s="13">
        <v>39.801980198019798</v>
      </c>
    </row>
    <row r="33" spans="1:6" ht="27" customHeight="1" x14ac:dyDescent="0.35">
      <c r="A33" s="18" t="s">
        <v>580</v>
      </c>
      <c r="B33" s="18" t="s">
        <v>581</v>
      </c>
      <c r="C33" s="28" t="s">
        <v>87</v>
      </c>
      <c r="D33" s="13">
        <v>524.14</v>
      </c>
      <c r="E33" s="13">
        <v>225.21</v>
      </c>
      <c r="F33" s="13">
        <v>42.967527759758802</v>
      </c>
    </row>
    <row r="34" spans="1:6" ht="27" customHeight="1" x14ac:dyDescent="0.35">
      <c r="A34" s="18" t="s">
        <v>582</v>
      </c>
      <c r="B34" s="18" t="s">
        <v>583</v>
      </c>
      <c r="C34" s="28" t="s">
        <v>87</v>
      </c>
      <c r="D34" s="13">
        <v>101.97</v>
      </c>
      <c r="E34" s="13">
        <v>40.86</v>
      </c>
      <c r="F34" s="13">
        <v>40.070609002647799</v>
      </c>
    </row>
    <row r="35" spans="1:6" ht="27" customHeight="1" x14ac:dyDescent="0.35">
      <c r="A35" s="18" t="s">
        <v>584</v>
      </c>
      <c r="B35" s="18" t="s">
        <v>585</v>
      </c>
      <c r="C35" s="28" t="s">
        <v>87</v>
      </c>
      <c r="D35" s="13">
        <v>80.02</v>
      </c>
      <c r="E35" s="13">
        <v>32.03</v>
      </c>
      <c r="F35" s="13">
        <v>40.027493126718298</v>
      </c>
    </row>
    <row r="36" spans="1:6" ht="27" customHeight="1" x14ac:dyDescent="0.35">
      <c r="A36" s="18" t="s">
        <v>586</v>
      </c>
      <c r="B36" s="18" t="s">
        <v>587</v>
      </c>
      <c r="C36" s="28" t="s">
        <v>87</v>
      </c>
      <c r="D36" s="13">
        <v>17.760000000000002</v>
      </c>
      <c r="E36" s="13">
        <v>7.11</v>
      </c>
      <c r="F36" s="13">
        <v>40.033783783783797</v>
      </c>
    </row>
    <row r="37" spans="1:6" ht="27" customHeight="1" x14ac:dyDescent="0.35">
      <c r="A37" s="18" t="s">
        <v>588</v>
      </c>
      <c r="B37" s="18" t="s">
        <v>589</v>
      </c>
      <c r="C37" s="28" t="s">
        <v>87</v>
      </c>
      <c r="D37" s="13">
        <v>537.6</v>
      </c>
      <c r="E37" s="13">
        <v>139.13999999999999</v>
      </c>
      <c r="F37" s="13">
        <v>25.881696428571399</v>
      </c>
    </row>
    <row r="38" spans="1:6" x14ac:dyDescent="0.35">
      <c r="A38" s="19" t="s">
        <v>81</v>
      </c>
      <c r="B38" s="18" t="s">
        <v>82</v>
      </c>
      <c r="C38" s="19" t="s">
        <v>87</v>
      </c>
      <c r="D38" s="11">
        <v>13967.96</v>
      </c>
      <c r="E38" s="11">
        <v>5553.35</v>
      </c>
      <c r="F38" s="11">
        <v>39.7577742204302</v>
      </c>
    </row>
    <row r="39" spans="1:6" ht="27" customHeight="1" x14ac:dyDescent="0.35">
      <c r="A39" s="18" t="s">
        <v>562</v>
      </c>
      <c r="B39" s="18" t="s">
        <v>563</v>
      </c>
      <c r="C39" s="28" t="s">
        <v>89</v>
      </c>
      <c r="D39" s="13">
        <v>250</v>
      </c>
      <c r="E39" s="13">
        <v>107.45</v>
      </c>
      <c r="F39" s="13">
        <v>42.98</v>
      </c>
    </row>
    <row r="40" spans="1:6" x14ac:dyDescent="0.35">
      <c r="A40" s="19" t="s">
        <v>81</v>
      </c>
      <c r="B40" s="18" t="s">
        <v>82</v>
      </c>
      <c r="C40" s="19" t="s">
        <v>89</v>
      </c>
      <c r="D40" s="11">
        <v>250</v>
      </c>
      <c r="E40" s="11">
        <v>107.45</v>
      </c>
      <c r="F40" s="11">
        <v>42.98</v>
      </c>
    </row>
    <row r="41" spans="1:6" x14ac:dyDescent="0.35">
      <c r="A41" s="19" t="s">
        <v>81</v>
      </c>
      <c r="B41" s="18" t="s">
        <v>82</v>
      </c>
      <c r="C41" s="19" t="s">
        <v>82</v>
      </c>
      <c r="D41" s="11">
        <v>14217.96</v>
      </c>
      <c r="E41" s="11">
        <v>5660.8</v>
      </c>
      <c r="F41" s="11">
        <v>39.814431887556303</v>
      </c>
    </row>
    <row r="42" spans="1:6" x14ac:dyDescent="0.35">
      <c r="A42" s="5" t="s">
        <v>83</v>
      </c>
    </row>
    <row r="44" spans="1:6" ht="30" customHeight="1" x14ac:dyDescent="0.35">
      <c r="A44" s="99" t="s">
        <v>558</v>
      </c>
      <c r="B44" s="99"/>
      <c r="C44" s="99"/>
      <c r="D44" s="99"/>
      <c r="E44" s="99"/>
      <c r="F44" s="99"/>
    </row>
    <row r="45" spans="1:6" ht="29" x14ac:dyDescent="0.35">
      <c r="A45" s="17" t="s">
        <v>0</v>
      </c>
      <c r="B45" s="17" t="s">
        <v>1</v>
      </c>
      <c r="C45" s="17" t="s">
        <v>116</v>
      </c>
      <c r="D45" s="17" t="s">
        <v>91</v>
      </c>
      <c r="E45" s="17" t="s">
        <v>92</v>
      </c>
      <c r="F45" s="17" t="s">
        <v>93</v>
      </c>
    </row>
    <row r="46" spans="1:6" ht="27" customHeight="1" x14ac:dyDescent="0.35">
      <c r="A46" s="28" t="s">
        <v>560</v>
      </c>
      <c r="B46" s="18" t="s">
        <v>561</v>
      </c>
      <c r="C46" s="13">
        <v>900.9</v>
      </c>
      <c r="D46" s="13">
        <v>0.94</v>
      </c>
      <c r="E46" s="13">
        <v>899.96</v>
      </c>
      <c r="F46" s="13">
        <v>99.895659895659904</v>
      </c>
    </row>
    <row r="47" spans="1:6" ht="27" customHeight="1" x14ac:dyDescent="0.35">
      <c r="A47" s="28" t="s">
        <v>562</v>
      </c>
      <c r="B47" s="18" t="s">
        <v>563</v>
      </c>
      <c r="C47" s="13">
        <v>1276.55</v>
      </c>
      <c r="D47" s="13">
        <v>107.45</v>
      </c>
      <c r="E47" s="13">
        <v>1169.0999999999999</v>
      </c>
      <c r="F47" s="13">
        <v>91.582781716344797</v>
      </c>
    </row>
    <row r="48" spans="1:6" ht="27" customHeight="1" x14ac:dyDescent="0.35">
      <c r="A48" s="28" t="s">
        <v>564</v>
      </c>
      <c r="B48" s="18" t="s">
        <v>565</v>
      </c>
      <c r="C48" s="13">
        <v>70.34</v>
      </c>
      <c r="D48" s="13">
        <v>0.87</v>
      </c>
      <c r="E48" s="13">
        <v>69.47</v>
      </c>
      <c r="F48" s="13">
        <v>98.763150412283196</v>
      </c>
    </row>
    <row r="49" spans="1:6" ht="27" customHeight="1" x14ac:dyDescent="0.35">
      <c r="A49" s="28" t="s">
        <v>566</v>
      </c>
      <c r="B49" s="18" t="s">
        <v>567</v>
      </c>
      <c r="C49" s="13">
        <v>480</v>
      </c>
      <c r="D49" s="13">
        <v>366.51</v>
      </c>
      <c r="E49" s="13">
        <v>113.49</v>
      </c>
      <c r="F49" s="13">
        <v>23.643750000000001</v>
      </c>
    </row>
    <row r="50" spans="1:6" ht="27" customHeight="1" x14ac:dyDescent="0.35">
      <c r="A50" s="28" t="s">
        <v>568</v>
      </c>
      <c r="B50" s="18" t="s">
        <v>569</v>
      </c>
      <c r="C50" s="13">
        <v>400</v>
      </c>
      <c r="D50" s="13">
        <v>0</v>
      </c>
      <c r="E50" s="13">
        <v>400</v>
      </c>
      <c r="F50" s="13">
        <v>100</v>
      </c>
    </row>
    <row r="51" spans="1:6" ht="27" customHeight="1" x14ac:dyDescent="0.35">
      <c r="A51" s="28" t="s">
        <v>570</v>
      </c>
      <c r="B51" s="18" t="s">
        <v>571</v>
      </c>
      <c r="C51" s="13">
        <v>1020.05</v>
      </c>
      <c r="D51" s="13">
        <v>0</v>
      </c>
      <c r="E51" s="13">
        <v>1020.05</v>
      </c>
      <c r="F51" s="13">
        <v>100</v>
      </c>
    </row>
    <row r="52" spans="1:6" ht="27" customHeight="1" x14ac:dyDescent="0.35">
      <c r="A52" s="28" t="s">
        <v>572</v>
      </c>
      <c r="B52" s="18" t="s">
        <v>573</v>
      </c>
      <c r="C52" s="13">
        <v>475.93</v>
      </c>
      <c r="D52" s="13">
        <v>0.64</v>
      </c>
      <c r="E52" s="13">
        <v>475.29</v>
      </c>
      <c r="F52" s="13">
        <v>99.865526442964295</v>
      </c>
    </row>
    <row r="53" spans="1:6" ht="27" customHeight="1" x14ac:dyDescent="0.35">
      <c r="A53" s="28" t="s">
        <v>574</v>
      </c>
      <c r="B53" s="18" t="s">
        <v>575</v>
      </c>
      <c r="C53" s="13">
        <v>338.72</v>
      </c>
      <c r="D53" s="13">
        <v>-72.069999999999993</v>
      </c>
      <c r="E53" s="13">
        <v>410.79</v>
      </c>
      <c r="F53" s="13">
        <v>121.27716107699599</v>
      </c>
    </row>
    <row r="54" spans="1:6" ht="27" customHeight="1" x14ac:dyDescent="0.35">
      <c r="A54" s="28" t="s">
        <v>576</v>
      </c>
      <c r="B54" s="18" t="s">
        <v>577</v>
      </c>
      <c r="C54" s="13">
        <v>241.9</v>
      </c>
      <c r="D54" s="13">
        <v>5.89</v>
      </c>
      <c r="E54" s="13">
        <v>236.01</v>
      </c>
      <c r="F54" s="13">
        <v>97.565109549400603</v>
      </c>
    </row>
    <row r="55" spans="1:6" ht="27" customHeight="1" x14ac:dyDescent="0.35">
      <c r="A55" s="28" t="s">
        <v>578</v>
      </c>
      <c r="B55" s="18" t="s">
        <v>579</v>
      </c>
      <c r="C55" s="13">
        <v>12.06</v>
      </c>
      <c r="D55" s="13">
        <v>0</v>
      </c>
      <c r="E55" s="13">
        <v>12.06</v>
      </c>
      <c r="F55" s="13">
        <v>100</v>
      </c>
    </row>
    <row r="56" spans="1:6" ht="27" customHeight="1" x14ac:dyDescent="0.35">
      <c r="A56" s="28" t="s">
        <v>580</v>
      </c>
      <c r="B56" s="18" t="s">
        <v>581</v>
      </c>
      <c r="C56" s="13">
        <v>225.21</v>
      </c>
      <c r="D56" s="13">
        <v>125.05</v>
      </c>
      <c r="E56" s="13">
        <v>100.16</v>
      </c>
      <c r="F56" s="13">
        <v>44.474046445539699</v>
      </c>
    </row>
    <row r="57" spans="1:6" ht="27" customHeight="1" x14ac:dyDescent="0.35">
      <c r="A57" s="28" t="s">
        <v>582</v>
      </c>
      <c r="B57" s="18" t="s">
        <v>583</v>
      </c>
      <c r="C57" s="13">
        <v>40.86</v>
      </c>
      <c r="D57" s="13">
        <v>0</v>
      </c>
      <c r="E57" s="13">
        <v>40.86</v>
      </c>
      <c r="F57" s="13">
        <v>100</v>
      </c>
    </row>
    <row r="58" spans="1:6" ht="27" customHeight="1" x14ac:dyDescent="0.35">
      <c r="A58" s="28" t="s">
        <v>584</v>
      </c>
      <c r="B58" s="18" t="s">
        <v>585</v>
      </c>
      <c r="C58" s="13">
        <v>32.03</v>
      </c>
      <c r="D58" s="13">
        <v>0.02</v>
      </c>
      <c r="E58" s="13">
        <v>32.01</v>
      </c>
      <c r="F58" s="13">
        <v>99.937558538869794</v>
      </c>
    </row>
    <row r="59" spans="1:6" ht="27" customHeight="1" x14ac:dyDescent="0.35">
      <c r="A59" s="28" t="s">
        <v>586</v>
      </c>
      <c r="B59" s="18" t="s">
        <v>587</v>
      </c>
      <c r="C59" s="13">
        <v>7.11</v>
      </c>
      <c r="D59" s="13">
        <v>0</v>
      </c>
      <c r="E59" s="13">
        <v>7.11</v>
      </c>
      <c r="F59" s="13">
        <v>100</v>
      </c>
    </row>
    <row r="60" spans="1:6" ht="27" customHeight="1" x14ac:dyDescent="0.35">
      <c r="A60" s="28" t="s">
        <v>588</v>
      </c>
      <c r="B60" s="18" t="s">
        <v>589</v>
      </c>
      <c r="C60" s="13">
        <v>139.13999999999999</v>
      </c>
      <c r="D60" s="13">
        <v>0</v>
      </c>
      <c r="E60" s="13">
        <v>139.13999999999999</v>
      </c>
      <c r="F60" s="13">
        <v>100</v>
      </c>
    </row>
    <row r="61" spans="1:6" x14ac:dyDescent="0.35">
      <c r="A61" s="30" t="s">
        <v>81</v>
      </c>
      <c r="B61" s="30" t="s">
        <v>82</v>
      </c>
      <c r="C61" s="11">
        <v>5660.8</v>
      </c>
      <c r="D61" s="11">
        <v>535.29999999999995</v>
      </c>
      <c r="E61" s="11">
        <v>5125.5</v>
      </c>
      <c r="F61" s="11">
        <v>90.543739400791395</v>
      </c>
    </row>
    <row r="62" spans="1:6" x14ac:dyDescent="0.35">
      <c r="A62" s="5" t="s">
        <v>83</v>
      </c>
    </row>
  </sheetData>
  <mergeCells count="2">
    <mergeCell ref="A21:F21"/>
    <mergeCell ref="A44:F44"/>
  </mergeCells>
  <pageMargins left="0.70866141732283472" right="0.70866141732283472" top="1.3385826771653544" bottom="0.74803149606299213" header="0.19685039370078741" footer="0.31496062992125984"/>
  <pageSetup paperSize="9" scale="76" fitToHeight="0" orientation="landscape" horizontalDpi="300" verticalDpi="300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rowBreaks count="2" manualBreakCount="2">
    <brk id="19" max="6" man="1"/>
    <brk id="42" max="6" man="1"/>
  </rowBreaks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47"/>
  <sheetViews>
    <sheetView tabSelected="1" topLeftCell="A37" zoomScale="95" zoomScaleNormal="95" workbookViewId="0">
      <selection activeCell="A38" sqref="A38:XFD45"/>
    </sheetView>
  </sheetViews>
  <sheetFormatPr defaultColWidth="11.54296875" defaultRowHeight="14.5" x14ac:dyDescent="0.35"/>
  <cols>
    <col min="1" max="1" width="15" style="9" customWidth="1"/>
    <col min="2" max="2" width="87.90625" style="9" customWidth="1"/>
    <col min="3" max="7" width="11.36328125" style="9" customWidth="1"/>
    <col min="8" max="16384" width="11.54296875" style="9"/>
  </cols>
  <sheetData>
    <row r="1" spans="1:7" x14ac:dyDescent="0.35">
      <c r="A1" s="9" t="s">
        <v>385</v>
      </c>
    </row>
    <row r="2" spans="1:7" ht="43.5" x14ac:dyDescent="0.3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</row>
    <row r="3" spans="1:7" ht="29" customHeight="1" x14ac:dyDescent="0.35">
      <c r="A3" s="18" t="s">
        <v>367</v>
      </c>
      <c r="B3" s="18" t="s">
        <v>368</v>
      </c>
      <c r="C3" s="13">
        <v>340</v>
      </c>
      <c r="D3" s="13">
        <v>0</v>
      </c>
      <c r="E3" s="13">
        <v>0</v>
      </c>
      <c r="F3" s="13">
        <v>340</v>
      </c>
      <c r="G3" s="13">
        <v>100</v>
      </c>
    </row>
    <row r="4" spans="1:7" ht="29" customHeight="1" x14ac:dyDescent="0.35">
      <c r="A4" s="18" t="s">
        <v>369</v>
      </c>
      <c r="B4" s="18" t="s">
        <v>370</v>
      </c>
      <c r="C4" s="13">
        <v>135</v>
      </c>
      <c r="D4" s="13">
        <v>0</v>
      </c>
      <c r="E4" s="13">
        <v>0</v>
      </c>
      <c r="F4" s="13">
        <v>135</v>
      </c>
      <c r="G4" s="13">
        <v>100</v>
      </c>
    </row>
    <row r="5" spans="1:7" ht="29" customHeight="1" x14ac:dyDescent="0.35">
      <c r="A5" s="18" t="s">
        <v>371</v>
      </c>
      <c r="B5" s="18" t="s">
        <v>372</v>
      </c>
      <c r="C5" s="13">
        <v>1199.99</v>
      </c>
      <c r="D5" s="13">
        <v>0</v>
      </c>
      <c r="E5" s="13">
        <v>0</v>
      </c>
      <c r="F5" s="13">
        <v>1199.99</v>
      </c>
      <c r="G5" s="13">
        <v>100</v>
      </c>
    </row>
    <row r="6" spans="1:7" ht="29" customHeight="1" x14ac:dyDescent="0.35">
      <c r="A6" s="18" t="s">
        <v>373</v>
      </c>
      <c r="B6" s="18" t="s">
        <v>374</v>
      </c>
      <c r="C6" s="13">
        <v>334.35</v>
      </c>
      <c r="D6" s="13">
        <v>0</v>
      </c>
      <c r="E6" s="13">
        <v>0</v>
      </c>
      <c r="F6" s="13">
        <v>334.35</v>
      </c>
      <c r="G6" s="13">
        <v>100</v>
      </c>
    </row>
    <row r="7" spans="1:7" ht="29" customHeight="1" x14ac:dyDescent="0.35">
      <c r="A7" s="18" t="s">
        <v>375</v>
      </c>
      <c r="B7" s="18" t="s">
        <v>376</v>
      </c>
      <c r="C7" s="13">
        <v>865.65</v>
      </c>
      <c r="D7" s="13">
        <v>0</v>
      </c>
      <c r="E7" s="13">
        <v>0</v>
      </c>
      <c r="F7" s="13">
        <v>865.65</v>
      </c>
      <c r="G7" s="13">
        <v>100</v>
      </c>
    </row>
    <row r="8" spans="1:7" ht="29" customHeight="1" x14ac:dyDescent="0.35">
      <c r="A8" s="18" t="s">
        <v>377</v>
      </c>
      <c r="B8" s="18" t="s">
        <v>378</v>
      </c>
      <c r="C8" s="13">
        <v>10</v>
      </c>
      <c r="D8" s="13">
        <v>10</v>
      </c>
      <c r="E8" s="13">
        <v>0</v>
      </c>
      <c r="F8" s="13">
        <v>0</v>
      </c>
      <c r="G8" s="13">
        <v>0</v>
      </c>
    </row>
    <row r="9" spans="1:7" ht="29" customHeight="1" x14ac:dyDescent="0.35">
      <c r="A9" s="18" t="s">
        <v>379</v>
      </c>
      <c r="B9" s="18" t="s">
        <v>380</v>
      </c>
      <c r="C9" s="13">
        <v>649.99</v>
      </c>
      <c r="D9" s="13">
        <v>0</v>
      </c>
      <c r="E9" s="13">
        <v>0</v>
      </c>
      <c r="F9" s="13">
        <v>649.99</v>
      </c>
      <c r="G9" s="13">
        <v>100</v>
      </c>
    </row>
    <row r="10" spans="1:7" ht="29" customHeight="1" x14ac:dyDescent="0.35">
      <c r="A10" s="18" t="s">
        <v>381</v>
      </c>
      <c r="B10" s="18" t="s">
        <v>382</v>
      </c>
      <c r="C10" s="13">
        <v>700</v>
      </c>
      <c r="D10" s="13">
        <v>0</v>
      </c>
      <c r="E10" s="13">
        <v>0</v>
      </c>
      <c r="F10" s="13">
        <v>700</v>
      </c>
      <c r="G10" s="13">
        <v>100</v>
      </c>
    </row>
    <row r="11" spans="1:7" ht="29" customHeight="1" x14ac:dyDescent="0.35">
      <c r="A11" s="18" t="s">
        <v>383</v>
      </c>
      <c r="B11" s="18" t="s">
        <v>384</v>
      </c>
      <c r="C11" s="13">
        <v>1381</v>
      </c>
      <c r="D11" s="13">
        <v>0</v>
      </c>
      <c r="E11" s="13">
        <v>1381</v>
      </c>
      <c r="F11" s="13">
        <v>0</v>
      </c>
      <c r="G11" s="13">
        <v>0</v>
      </c>
    </row>
    <row r="12" spans="1:7" x14ac:dyDescent="0.35">
      <c r="A12" s="19" t="s">
        <v>81</v>
      </c>
      <c r="B12" s="19" t="s">
        <v>82</v>
      </c>
      <c r="C12" s="11">
        <v>5615.98</v>
      </c>
      <c r="D12" s="11">
        <v>10</v>
      </c>
      <c r="E12" s="11">
        <v>1381</v>
      </c>
      <c r="F12" s="11">
        <v>4224.9799999999996</v>
      </c>
      <c r="G12" s="11">
        <v>75.231393274192598</v>
      </c>
    </row>
    <row r="13" spans="1:7" x14ac:dyDescent="0.35">
      <c r="A13" s="5" t="s">
        <v>83</v>
      </c>
    </row>
    <row r="15" spans="1:7" ht="31.25" customHeight="1" x14ac:dyDescent="0.35">
      <c r="A15" s="98" t="s">
        <v>386</v>
      </c>
      <c r="B15" s="98"/>
      <c r="C15" s="98"/>
      <c r="D15" s="98"/>
      <c r="E15" s="98"/>
      <c r="F15" s="98"/>
    </row>
    <row r="16" spans="1:7" ht="43.5" x14ac:dyDescent="0.35">
      <c r="A16" s="17" t="s">
        <v>0</v>
      </c>
      <c r="B16" s="17" t="s">
        <v>1</v>
      </c>
      <c r="C16" s="17" t="s">
        <v>84</v>
      </c>
      <c r="D16" s="17" t="s">
        <v>5</v>
      </c>
      <c r="E16" s="17" t="s">
        <v>85</v>
      </c>
      <c r="F16" s="17" t="s">
        <v>86</v>
      </c>
    </row>
    <row r="17" spans="1:6" ht="29" customHeight="1" x14ac:dyDescent="0.35">
      <c r="A17" s="18" t="s">
        <v>367</v>
      </c>
      <c r="B17" s="18" t="s">
        <v>368</v>
      </c>
      <c r="C17" s="18" t="s">
        <v>87</v>
      </c>
      <c r="D17" s="13">
        <v>292.5</v>
      </c>
      <c r="E17" s="13">
        <v>292.5</v>
      </c>
      <c r="F17" s="13">
        <v>100</v>
      </c>
    </row>
    <row r="18" spans="1:6" ht="29" customHeight="1" x14ac:dyDescent="0.35">
      <c r="A18" s="18" t="s">
        <v>369</v>
      </c>
      <c r="B18" s="18" t="s">
        <v>370</v>
      </c>
      <c r="C18" s="18" t="s">
        <v>87</v>
      </c>
      <c r="D18" s="13">
        <v>119.55</v>
      </c>
      <c r="E18" s="13">
        <v>44.39</v>
      </c>
      <c r="F18" s="13">
        <v>37.130907570054397</v>
      </c>
    </row>
    <row r="19" spans="1:6" ht="29" customHeight="1" x14ac:dyDescent="0.35">
      <c r="A19" s="18" t="s">
        <v>371</v>
      </c>
      <c r="B19" s="18" t="s">
        <v>372</v>
      </c>
      <c r="C19" s="18" t="s">
        <v>87</v>
      </c>
      <c r="D19" s="13">
        <v>1184.6600000000001</v>
      </c>
      <c r="E19" s="13">
        <v>433.06</v>
      </c>
      <c r="F19" s="13">
        <v>36.555636216298304</v>
      </c>
    </row>
    <row r="20" spans="1:6" ht="29" customHeight="1" x14ac:dyDescent="0.35">
      <c r="A20" s="18" t="s">
        <v>379</v>
      </c>
      <c r="B20" s="18" t="s">
        <v>380</v>
      </c>
      <c r="C20" s="18" t="s">
        <v>87</v>
      </c>
      <c r="D20" s="13">
        <v>350.34</v>
      </c>
      <c r="E20" s="13">
        <v>222.42</v>
      </c>
      <c r="F20" s="13">
        <v>63.486898441514001</v>
      </c>
    </row>
    <row r="21" spans="1:6" ht="29" customHeight="1" x14ac:dyDescent="0.35">
      <c r="A21" s="18" t="s">
        <v>381</v>
      </c>
      <c r="B21" s="18" t="s">
        <v>382</v>
      </c>
      <c r="C21" s="18" t="s">
        <v>87</v>
      </c>
      <c r="D21" s="13">
        <v>693.86</v>
      </c>
      <c r="E21" s="13">
        <v>293.67</v>
      </c>
      <c r="F21" s="13">
        <v>42.3240999625285</v>
      </c>
    </row>
    <row r="22" spans="1:6" x14ac:dyDescent="0.35">
      <c r="A22" s="19" t="s">
        <v>81</v>
      </c>
      <c r="B22" s="19" t="s">
        <v>82</v>
      </c>
      <c r="C22" s="19" t="s">
        <v>87</v>
      </c>
      <c r="D22" s="11">
        <v>2640.91</v>
      </c>
      <c r="E22" s="11">
        <v>1286.04</v>
      </c>
      <c r="F22" s="11">
        <v>48.696850706764003</v>
      </c>
    </row>
    <row r="23" spans="1:6" ht="29" customHeight="1" x14ac:dyDescent="0.35">
      <c r="A23" s="18" t="s">
        <v>373</v>
      </c>
      <c r="B23" s="18" t="s">
        <v>374</v>
      </c>
      <c r="C23" s="18" t="s">
        <v>88</v>
      </c>
      <c r="D23" s="13">
        <v>334.35</v>
      </c>
      <c r="E23" s="13">
        <v>0</v>
      </c>
      <c r="F23" s="13">
        <v>0</v>
      </c>
    </row>
    <row r="24" spans="1:6" ht="29" customHeight="1" x14ac:dyDescent="0.35">
      <c r="A24" s="18" t="s">
        <v>375</v>
      </c>
      <c r="B24" s="18" t="s">
        <v>376</v>
      </c>
      <c r="C24" s="18" t="s">
        <v>88</v>
      </c>
      <c r="D24" s="13">
        <v>865.65</v>
      </c>
      <c r="E24" s="13">
        <v>0</v>
      </c>
      <c r="F24" s="13">
        <v>0</v>
      </c>
    </row>
    <row r="25" spans="1:6" ht="29" customHeight="1" x14ac:dyDescent="0.35">
      <c r="A25" s="18" t="s">
        <v>379</v>
      </c>
      <c r="B25" s="18" t="s">
        <v>380</v>
      </c>
      <c r="C25" s="18" t="s">
        <v>88</v>
      </c>
      <c r="D25" s="13">
        <v>299.64999999999998</v>
      </c>
      <c r="E25" s="13">
        <v>119.86</v>
      </c>
      <c r="F25" s="13">
        <v>40</v>
      </c>
    </row>
    <row r="26" spans="1:6" ht="29" customHeight="1" x14ac:dyDescent="0.35">
      <c r="A26" s="18" t="s">
        <v>381</v>
      </c>
      <c r="B26" s="18" t="s">
        <v>382</v>
      </c>
      <c r="C26" s="18" t="s">
        <v>88</v>
      </c>
      <c r="D26" s="13">
        <v>6.14</v>
      </c>
      <c r="E26" s="13">
        <v>0</v>
      </c>
      <c r="F26" s="13">
        <v>0</v>
      </c>
    </row>
    <row r="27" spans="1:6" ht="29" customHeight="1" x14ac:dyDescent="0.35">
      <c r="A27" s="18" t="s">
        <v>383</v>
      </c>
      <c r="B27" s="18" t="s">
        <v>384</v>
      </c>
      <c r="C27" s="18" t="s">
        <v>88</v>
      </c>
      <c r="D27" s="13">
        <v>0</v>
      </c>
      <c r="E27" s="13">
        <v>0</v>
      </c>
      <c r="F27" s="13">
        <v>0</v>
      </c>
    </row>
    <row r="28" spans="1:6" x14ac:dyDescent="0.35">
      <c r="A28" s="19" t="s">
        <v>81</v>
      </c>
      <c r="B28" s="19" t="s">
        <v>82</v>
      </c>
      <c r="C28" s="19" t="s">
        <v>88</v>
      </c>
      <c r="D28" s="11">
        <v>1505.79</v>
      </c>
      <c r="E28" s="11">
        <v>119.86</v>
      </c>
      <c r="F28" s="11">
        <v>7.9599412932746301</v>
      </c>
    </row>
    <row r="29" spans="1:6" ht="29" customHeight="1" x14ac:dyDescent="0.35">
      <c r="A29" s="18" t="s">
        <v>367</v>
      </c>
      <c r="B29" s="18" t="s">
        <v>368</v>
      </c>
      <c r="C29" s="18" t="s">
        <v>89</v>
      </c>
      <c r="D29" s="13">
        <v>47.5</v>
      </c>
      <c r="E29" s="13">
        <v>0</v>
      </c>
      <c r="F29" s="13">
        <v>0</v>
      </c>
    </row>
    <row r="30" spans="1:6" ht="29" customHeight="1" x14ac:dyDescent="0.35">
      <c r="A30" s="18" t="s">
        <v>369</v>
      </c>
      <c r="B30" s="18" t="s">
        <v>370</v>
      </c>
      <c r="C30" s="18" t="s">
        <v>89</v>
      </c>
      <c r="D30" s="13">
        <v>15.45</v>
      </c>
      <c r="E30" s="13">
        <v>0</v>
      </c>
      <c r="F30" s="13">
        <v>0</v>
      </c>
    </row>
    <row r="31" spans="1:6" ht="29" customHeight="1" x14ac:dyDescent="0.35">
      <c r="A31" s="18" t="s">
        <v>371</v>
      </c>
      <c r="B31" s="18" t="s">
        <v>372</v>
      </c>
      <c r="C31" s="18" t="s">
        <v>89</v>
      </c>
      <c r="D31" s="13">
        <v>15.33</v>
      </c>
      <c r="E31" s="13">
        <v>13.21</v>
      </c>
      <c r="F31" s="13">
        <v>86.170906718851896</v>
      </c>
    </row>
    <row r="32" spans="1:6" x14ac:dyDescent="0.35">
      <c r="A32" s="19" t="s">
        <v>81</v>
      </c>
      <c r="B32" s="19" t="s">
        <v>82</v>
      </c>
      <c r="C32" s="19" t="s">
        <v>89</v>
      </c>
      <c r="D32" s="11">
        <v>78.28</v>
      </c>
      <c r="E32" s="11">
        <v>13.21</v>
      </c>
      <c r="F32" s="11">
        <v>16.875319366377099</v>
      </c>
    </row>
    <row r="33" spans="1:6" x14ac:dyDescent="0.35">
      <c r="A33" s="19" t="s">
        <v>81</v>
      </c>
      <c r="B33" s="19" t="s">
        <v>82</v>
      </c>
      <c r="C33" s="18" t="s">
        <v>82</v>
      </c>
      <c r="D33" s="11">
        <v>4224.9799999999996</v>
      </c>
      <c r="E33" s="11">
        <v>1419.11</v>
      </c>
      <c r="F33" s="11">
        <v>33.588561365971003</v>
      </c>
    </row>
    <row r="34" spans="1:6" x14ac:dyDescent="0.35">
      <c r="A34" s="5" t="s">
        <v>83</v>
      </c>
    </row>
    <row r="36" spans="1:6" ht="28.75" customHeight="1" x14ac:dyDescent="0.35">
      <c r="A36" s="99" t="s">
        <v>387</v>
      </c>
      <c r="B36" s="99"/>
      <c r="C36" s="99"/>
      <c r="D36" s="99"/>
      <c r="E36" s="99"/>
      <c r="F36" s="99"/>
    </row>
    <row r="37" spans="1:6" ht="29" x14ac:dyDescent="0.35">
      <c r="A37" s="17" t="s">
        <v>0</v>
      </c>
      <c r="B37" s="17" t="s">
        <v>1</v>
      </c>
      <c r="C37" s="17" t="s">
        <v>116</v>
      </c>
      <c r="D37" s="17" t="s">
        <v>91</v>
      </c>
      <c r="E37" s="17" t="s">
        <v>92</v>
      </c>
      <c r="F37" s="17" t="s">
        <v>93</v>
      </c>
    </row>
    <row r="38" spans="1:6" ht="29" customHeight="1" x14ac:dyDescent="0.35">
      <c r="A38" s="18" t="s">
        <v>367</v>
      </c>
      <c r="B38" s="18" t="s">
        <v>368</v>
      </c>
      <c r="C38" s="13">
        <v>292.5</v>
      </c>
      <c r="D38" s="13">
        <v>0</v>
      </c>
      <c r="E38" s="13">
        <v>292.5</v>
      </c>
      <c r="F38" s="13">
        <v>100</v>
      </c>
    </row>
    <row r="39" spans="1:6" ht="29" customHeight="1" x14ac:dyDescent="0.35">
      <c r="A39" s="18" t="s">
        <v>369</v>
      </c>
      <c r="B39" s="18" t="s">
        <v>370</v>
      </c>
      <c r="C39" s="13">
        <v>44.39</v>
      </c>
      <c r="D39" s="13">
        <v>0</v>
      </c>
      <c r="E39" s="13">
        <v>44.39</v>
      </c>
      <c r="F39" s="13">
        <v>100</v>
      </c>
    </row>
    <row r="40" spans="1:6" ht="29" customHeight="1" x14ac:dyDescent="0.35">
      <c r="A40" s="18" t="s">
        <v>371</v>
      </c>
      <c r="B40" s="18" t="s">
        <v>372</v>
      </c>
      <c r="C40" s="13">
        <v>446.27</v>
      </c>
      <c r="D40" s="13">
        <v>13.21</v>
      </c>
      <c r="E40" s="13">
        <v>433.06</v>
      </c>
      <c r="F40" s="13">
        <v>97.039908575525999</v>
      </c>
    </row>
    <row r="41" spans="1:6" ht="29" customHeight="1" x14ac:dyDescent="0.35">
      <c r="A41" s="18" t="s">
        <v>373</v>
      </c>
      <c r="B41" s="18" t="s">
        <v>374</v>
      </c>
      <c r="C41" s="13">
        <v>0</v>
      </c>
      <c r="D41" s="13">
        <v>0</v>
      </c>
      <c r="E41" s="13">
        <v>0</v>
      </c>
      <c r="F41" s="13">
        <v>0</v>
      </c>
    </row>
    <row r="42" spans="1:6" ht="29" customHeight="1" x14ac:dyDescent="0.35">
      <c r="A42" s="18" t="s">
        <v>375</v>
      </c>
      <c r="B42" s="18" t="s">
        <v>376</v>
      </c>
      <c r="C42" s="13">
        <v>0</v>
      </c>
      <c r="D42" s="13">
        <v>0</v>
      </c>
      <c r="E42" s="13">
        <v>0</v>
      </c>
      <c r="F42" s="13">
        <v>0</v>
      </c>
    </row>
    <row r="43" spans="1:6" ht="29" customHeight="1" x14ac:dyDescent="0.35">
      <c r="A43" s="18" t="s">
        <v>379</v>
      </c>
      <c r="B43" s="18" t="s">
        <v>380</v>
      </c>
      <c r="C43" s="13">
        <v>342.28</v>
      </c>
      <c r="D43" s="13">
        <v>119.86</v>
      </c>
      <c r="E43" s="13">
        <v>222.42</v>
      </c>
      <c r="F43" s="13">
        <v>64.981886175061305</v>
      </c>
    </row>
    <row r="44" spans="1:6" ht="29" customHeight="1" x14ac:dyDescent="0.35">
      <c r="A44" s="18" t="s">
        <v>381</v>
      </c>
      <c r="B44" s="18" t="s">
        <v>382</v>
      </c>
      <c r="C44" s="13">
        <v>293.67</v>
      </c>
      <c r="D44" s="13">
        <v>0</v>
      </c>
      <c r="E44" s="13">
        <v>293.67</v>
      </c>
      <c r="F44" s="13">
        <v>100</v>
      </c>
    </row>
    <row r="45" spans="1:6" ht="29" customHeight="1" x14ac:dyDescent="0.35">
      <c r="A45" s="18" t="s">
        <v>383</v>
      </c>
      <c r="B45" s="18" t="s">
        <v>384</v>
      </c>
      <c r="C45" s="13">
        <v>0</v>
      </c>
      <c r="D45" s="13">
        <v>0</v>
      </c>
      <c r="E45" s="13">
        <v>0</v>
      </c>
      <c r="F45" s="13">
        <v>0</v>
      </c>
    </row>
    <row r="46" spans="1:6" x14ac:dyDescent="0.35">
      <c r="A46" s="19" t="s">
        <v>81</v>
      </c>
      <c r="B46" s="19" t="s">
        <v>82</v>
      </c>
      <c r="C46" s="11">
        <v>1419.11</v>
      </c>
      <c r="D46" s="11">
        <v>133.07</v>
      </c>
      <c r="E46" s="11">
        <v>1286.04</v>
      </c>
      <c r="F46" s="11">
        <v>90.622996103191397</v>
      </c>
    </row>
    <row r="47" spans="1:6" x14ac:dyDescent="0.35">
      <c r="A47" s="5" t="s">
        <v>83</v>
      </c>
    </row>
  </sheetData>
  <mergeCells count="2">
    <mergeCell ref="A15:F15"/>
    <mergeCell ref="A36:F36"/>
  </mergeCells>
  <pageMargins left="0.70866141732283472" right="0.70866141732283472" top="1.3385826771653544" bottom="0.74803149606299213" header="0.19685039370078741" footer="0.31496062992125984"/>
  <pageSetup paperSize="9" scale="82" fitToHeight="0" orientation="landscape" horizontalDpi="300" verticalDpi="300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rowBreaks count="2" manualBreakCount="2">
    <brk id="14" max="6" man="1"/>
    <brk id="34" max="6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10EB6-A270-4D6B-B5B5-45594A3359D8}">
  <dimension ref="A1:G23"/>
  <sheetViews>
    <sheetView zoomScale="84" zoomScaleNormal="110" workbookViewId="0">
      <selection activeCell="A32" sqref="A32"/>
    </sheetView>
  </sheetViews>
  <sheetFormatPr defaultColWidth="9.1796875" defaultRowHeight="14.5" x14ac:dyDescent="0.35"/>
  <cols>
    <col min="1" max="1" width="16.54296875" style="57" customWidth="1"/>
    <col min="2" max="7" width="14.6328125" style="57" customWidth="1"/>
    <col min="8" max="16384" width="9.1796875" style="57"/>
  </cols>
  <sheetData>
    <row r="1" spans="1:7" ht="28" customHeight="1" x14ac:dyDescent="0.35">
      <c r="A1" s="91" t="s">
        <v>632</v>
      </c>
      <c r="B1" s="91"/>
      <c r="C1" s="91"/>
      <c r="D1" s="91"/>
      <c r="E1" s="91"/>
      <c r="F1" s="91"/>
      <c r="G1" s="91"/>
    </row>
    <row r="3" spans="1:7" s="59" customFormat="1" ht="29" x14ac:dyDescent="0.35">
      <c r="A3" s="58" t="s">
        <v>611</v>
      </c>
      <c r="B3" s="58" t="s">
        <v>621</v>
      </c>
      <c r="C3" s="58" t="s">
        <v>622</v>
      </c>
      <c r="D3" s="58" t="s">
        <v>623</v>
      </c>
      <c r="E3" s="58" t="s">
        <v>624</v>
      </c>
      <c r="F3" s="58" t="s">
        <v>625</v>
      </c>
      <c r="G3" s="58" t="s">
        <v>626</v>
      </c>
    </row>
    <row r="4" spans="1:7" s="59" customFormat="1" x14ac:dyDescent="0.35">
      <c r="A4" s="58"/>
      <c r="B4" s="58" t="s">
        <v>627</v>
      </c>
      <c r="C4" s="58" t="s">
        <v>628</v>
      </c>
      <c r="D4" s="58" t="s">
        <v>599</v>
      </c>
      <c r="E4" s="58" t="s">
        <v>598</v>
      </c>
      <c r="F4" s="58" t="s">
        <v>597</v>
      </c>
      <c r="G4" s="58" t="s">
        <v>629</v>
      </c>
    </row>
    <row r="5" spans="1:7" x14ac:dyDescent="0.35">
      <c r="A5" s="60" t="s">
        <v>206</v>
      </c>
      <c r="B5" s="61">
        <v>917.37876801999994</v>
      </c>
      <c r="C5" s="61">
        <v>916.86247001999993</v>
      </c>
      <c r="D5" s="61">
        <v>867.30641135000008</v>
      </c>
      <c r="E5" s="61">
        <v>49.556058669999999</v>
      </c>
      <c r="F5" s="61">
        <v>15.064868000000001</v>
      </c>
      <c r="G5" s="64">
        <v>0.30399649214072577</v>
      </c>
    </row>
    <row r="6" spans="1:7" x14ac:dyDescent="0.35">
      <c r="A6" s="60" t="s">
        <v>207</v>
      </c>
      <c r="B6" s="61">
        <v>0</v>
      </c>
      <c r="C6" s="61">
        <v>0</v>
      </c>
      <c r="D6" s="61">
        <v>0</v>
      </c>
      <c r="E6" s="61">
        <v>0</v>
      </c>
      <c r="F6" s="61">
        <v>0</v>
      </c>
      <c r="G6" s="66" t="s">
        <v>630</v>
      </c>
    </row>
    <row r="7" spans="1:7" x14ac:dyDescent="0.35">
      <c r="A7" s="60" t="s">
        <v>208</v>
      </c>
      <c r="B7" s="61">
        <v>1037.67934257</v>
      </c>
      <c r="C7" s="61">
        <v>1031.06205877</v>
      </c>
      <c r="D7" s="61">
        <v>0</v>
      </c>
      <c r="E7" s="61">
        <v>1031.06205877</v>
      </c>
      <c r="F7" s="61">
        <v>468.21419761000004</v>
      </c>
      <c r="G7" s="64">
        <v>0.45410864809491069</v>
      </c>
    </row>
    <row r="8" spans="1:7" x14ac:dyDescent="0.35">
      <c r="A8" s="60" t="s">
        <v>209</v>
      </c>
      <c r="B8" s="61">
        <v>21382.860965659998</v>
      </c>
      <c r="C8" s="61">
        <v>21079.679231999999</v>
      </c>
      <c r="D8" s="61">
        <v>128</v>
      </c>
      <c r="E8" s="61">
        <v>20951.679231999999</v>
      </c>
      <c r="F8" s="61">
        <v>6616.3068465713304</v>
      </c>
      <c r="G8" s="64">
        <v>0.31578885746141472</v>
      </c>
    </row>
    <row r="9" spans="1:7" x14ac:dyDescent="0.35">
      <c r="A9" s="60" t="s">
        <v>210</v>
      </c>
      <c r="B9" s="61">
        <v>411.73899999999998</v>
      </c>
      <c r="C9" s="61">
        <v>411.73899999999998</v>
      </c>
      <c r="D9" s="61">
        <v>0</v>
      </c>
      <c r="E9" s="61">
        <v>411.73899999999998</v>
      </c>
      <c r="F9" s="61">
        <v>84.178985489999988</v>
      </c>
      <c r="G9" s="64">
        <v>0.20444744240890464</v>
      </c>
    </row>
    <row r="10" spans="1:7" x14ac:dyDescent="0.35">
      <c r="A10" s="60" t="s">
        <v>211</v>
      </c>
      <c r="B10" s="61">
        <v>2383.2252389999999</v>
      </c>
      <c r="C10" s="61">
        <v>2363.0337290900002</v>
      </c>
      <c r="D10" s="61">
        <v>278.03068910000002</v>
      </c>
      <c r="E10" s="61">
        <v>2085.0030399900002</v>
      </c>
      <c r="F10" s="61">
        <v>877.01054704000001</v>
      </c>
      <c r="G10" s="64">
        <v>0.4206279464437645</v>
      </c>
    </row>
    <row r="11" spans="1:7" x14ac:dyDescent="0.35">
      <c r="A11" s="60" t="s">
        <v>212</v>
      </c>
      <c r="B11" s="61">
        <v>4291.3705462300004</v>
      </c>
      <c r="C11" s="61">
        <v>4243.0329899199996</v>
      </c>
      <c r="D11" s="61">
        <v>1.3697495200000001</v>
      </c>
      <c r="E11" s="61">
        <v>4241.6632404000002</v>
      </c>
      <c r="F11" s="61">
        <v>1751.9887813671401</v>
      </c>
      <c r="G11" s="64">
        <v>0.41304287541740886</v>
      </c>
    </row>
    <row r="12" spans="1:7" x14ac:dyDescent="0.35">
      <c r="A12" s="60" t="s">
        <v>213</v>
      </c>
      <c r="B12" s="61">
        <v>1698.3</v>
      </c>
      <c r="C12" s="61">
        <v>1679.8871560299999</v>
      </c>
      <c r="D12" s="61">
        <v>1229.8</v>
      </c>
      <c r="E12" s="61">
        <v>450.08715602999996</v>
      </c>
      <c r="F12" s="61">
        <v>96.646550910000002</v>
      </c>
      <c r="G12" s="64">
        <v>0.21472852449839328</v>
      </c>
    </row>
    <row r="13" spans="1:7" x14ac:dyDescent="0.35">
      <c r="A13" s="60" t="s">
        <v>214</v>
      </c>
      <c r="B13" s="61">
        <v>50</v>
      </c>
      <c r="C13" s="61">
        <v>48.604889419999999</v>
      </c>
      <c r="D13" s="61">
        <v>0</v>
      </c>
      <c r="E13" s="61">
        <v>48.604889419999999</v>
      </c>
      <c r="F13" s="61">
        <v>48.488514420000001</v>
      </c>
      <c r="G13" s="64">
        <v>0.99760569355493456</v>
      </c>
    </row>
    <row r="14" spans="1:7" x14ac:dyDescent="0.35">
      <c r="A14" s="60" t="s">
        <v>215</v>
      </c>
      <c r="B14" s="61">
        <v>583.79999999999995</v>
      </c>
      <c r="C14" s="61">
        <v>577.31458335000002</v>
      </c>
      <c r="D14" s="61">
        <v>227.01458635</v>
      </c>
      <c r="E14" s="61">
        <v>350.29999700000002</v>
      </c>
      <c r="F14" s="61">
        <v>140.11999900000001</v>
      </c>
      <c r="G14" s="64">
        <v>0.40000000057093921</v>
      </c>
    </row>
    <row r="15" spans="1:7" x14ac:dyDescent="0.35">
      <c r="A15" s="60" t="s">
        <v>216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6" t="s">
        <v>630</v>
      </c>
    </row>
    <row r="16" spans="1:7" x14ac:dyDescent="0.35">
      <c r="A16" s="60" t="s">
        <v>217</v>
      </c>
      <c r="B16" s="61">
        <v>19980.217626689999</v>
      </c>
      <c r="C16" s="61">
        <v>19987.494874240001</v>
      </c>
      <c r="D16" s="61">
        <v>48.212266159999999</v>
      </c>
      <c r="E16" s="61">
        <v>19939.282608080001</v>
      </c>
      <c r="F16" s="61">
        <v>7942.6554871999997</v>
      </c>
      <c r="G16" s="64">
        <v>0.39834208899679246</v>
      </c>
    </row>
    <row r="17" spans="1:7" x14ac:dyDescent="0.35">
      <c r="A17" s="60" t="s">
        <v>218</v>
      </c>
      <c r="B17" s="61">
        <v>1158.24</v>
      </c>
      <c r="C17" s="61">
        <v>1138.45634862</v>
      </c>
      <c r="D17" s="61">
        <v>114</v>
      </c>
      <c r="E17" s="61">
        <v>1024.45634862</v>
      </c>
      <c r="F17" s="61">
        <v>230.54910125999999</v>
      </c>
      <c r="G17" s="64">
        <v>0.22504531459106336</v>
      </c>
    </row>
    <row r="18" spans="1:7" x14ac:dyDescent="0.35">
      <c r="A18" s="60" t="s">
        <v>219</v>
      </c>
      <c r="B18" s="61">
        <v>500.1</v>
      </c>
      <c r="C18" s="61">
        <v>488.34092226999996</v>
      </c>
      <c r="D18" s="61">
        <v>0</v>
      </c>
      <c r="E18" s="61">
        <v>488.34092226999996</v>
      </c>
      <c r="F18" s="61">
        <v>178.20107382</v>
      </c>
      <c r="G18" s="64">
        <v>0.36491120381976505</v>
      </c>
    </row>
    <row r="19" spans="1:7" x14ac:dyDescent="0.35">
      <c r="A19" s="60" t="s">
        <v>220</v>
      </c>
      <c r="B19" s="61">
        <v>9833.4590155099995</v>
      </c>
      <c r="C19" s="61">
        <v>9757.5478574999997</v>
      </c>
      <c r="D19" s="61">
        <v>559.39034400000003</v>
      </c>
      <c r="E19" s="61">
        <v>9198.1575135000003</v>
      </c>
      <c r="F19" s="61">
        <v>3646.6752739099998</v>
      </c>
      <c r="G19" s="64">
        <v>0.39645714574444157</v>
      </c>
    </row>
    <row r="20" spans="1:7" x14ac:dyDescent="0.35">
      <c r="A20" s="60" t="s">
        <v>221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6" t="s">
        <v>630</v>
      </c>
    </row>
    <row r="21" spans="1:7" x14ac:dyDescent="0.35">
      <c r="A21" s="60" t="s">
        <v>613</v>
      </c>
      <c r="B21" s="61">
        <v>2539.8900709499999</v>
      </c>
      <c r="C21" s="61">
        <v>2523.1212259399999</v>
      </c>
      <c r="D21" s="61">
        <v>0</v>
      </c>
      <c r="E21" s="61">
        <v>2523.1212259399999</v>
      </c>
      <c r="F21" s="61">
        <v>1156.81268904385</v>
      </c>
      <c r="G21" s="64">
        <v>0.45848478350970806</v>
      </c>
    </row>
    <row r="22" spans="1:7" s="56" customFormat="1" x14ac:dyDescent="0.35">
      <c r="A22" s="62" t="s">
        <v>81</v>
      </c>
      <c r="B22" s="63">
        <v>66768.260574629996</v>
      </c>
      <c r="C22" s="63">
        <v>66246.177337169996</v>
      </c>
      <c r="D22" s="63">
        <v>3453.1240464800003</v>
      </c>
      <c r="E22" s="63">
        <v>62793.053290689997</v>
      </c>
      <c r="F22" s="63">
        <v>23252.912915642322</v>
      </c>
      <c r="G22" s="65">
        <v>0.37031027632940272</v>
      </c>
    </row>
    <row r="23" spans="1:7" x14ac:dyDescent="0.35">
      <c r="A23" s="67" t="s">
        <v>631</v>
      </c>
    </row>
  </sheetData>
  <mergeCells count="1">
    <mergeCell ref="A1:G1"/>
  </mergeCells>
  <pageMargins left="0.70866141732283472" right="0.70866141732283472" top="1.1417322834645669" bottom="0.74803149606299213" header="0.31496062992125984" footer="0.31496062992125984"/>
  <pageSetup paperSize="9" orientation="landscape" horizontalDpi="300" verticalDpi="300" r:id="rId1"/>
  <headerFooter>
    <oddHeader>&amp;LPiano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1B9CE-131D-4B58-ABB5-1313D125E8FD}">
  <dimension ref="A1:G27"/>
  <sheetViews>
    <sheetView zoomScale="75" zoomScaleNormal="75" workbookViewId="0">
      <selection activeCell="A32" sqref="A32"/>
    </sheetView>
  </sheetViews>
  <sheetFormatPr defaultColWidth="9.1796875" defaultRowHeight="14.5" x14ac:dyDescent="0.35"/>
  <cols>
    <col min="1" max="1" width="16" style="57" customWidth="1"/>
    <col min="2" max="3" width="14.6328125" style="57" customWidth="1"/>
    <col min="4" max="4" width="13.6328125" style="57" customWidth="1"/>
    <col min="5" max="7" width="14.6328125" style="57" customWidth="1"/>
    <col min="8" max="16384" width="9.1796875" style="57"/>
  </cols>
  <sheetData>
    <row r="1" spans="1:7" ht="30" customHeight="1" x14ac:dyDescent="0.35">
      <c r="A1" s="91" t="s">
        <v>637</v>
      </c>
      <c r="B1" s="91"/>
      <c r="C1" s="91"/>
      <c r="D1" s="91"/>
      <c r="E1" s="91"/>
      <c r="F1" s="91"/>
      <c r="G1" s="91"/>
    </row>
    <row r="3" spans="1:7" s="59" customFormat="1" ht="29" x14ac:dyDescent="0.35">
      <c r="A3" s="58" t="s">
        <v>611</v>
      </c>
      <c r="B3" s="58" t="s">
        <v>621</v>
      </c>
      <c r="C3" s="58" t="s">
        <v>622</v>
      </c>
      <c r="D3" s="58" t="s">
        <v>623</v>
      </c>
      <c r="E3" s="58" t="s">
        <v>624</v>
      </c>
      <c r="F3" s="58" t="s">
        <v>625</v>
      </c>
      <c r="G3" s="58" t="s">
        <v>626</v>
      </c>
    </row>
    <row r="4" spans="1:7" s="59" customFormat="1" x14ac:dyDescent="0.35">
      <c r="A4" s="58"/>
      <c r="B4" s="58" t="s">
        <v>627</v>
      </c>
      <c r="C4" s="58" t="s">
        <v>628</v>
      </c>
      <c r="D4" s="58" t="s">
        <v>599</v>
      </c>
      <c r="E4" s="58" t="s">
        <v>598</v>
      </c>
      <c r="F4" s="58" t="s">
        <v>597</v>
      </c>
      <c r="G4" s="58" t="s">
        <v>629</v>
      </c>
    </row>
    <row r="5" spans="1:7" x14ac:dyDescent="0.35">
      <c r="A5" s="60" t="s">
        <v>206</v>
      </c>
      <c r="B5" s="69">
        <v>11343.191344700001</v>
      </c>
      <c r="C5" s="69">
        <v>8899.4443358600001</v>
      </c>
      <c r="D5" s="69">
        <v>158.34782000000001</v>
      </c>
      <c r="E5" s="69">
        <v>8741.0965158600011</v>
      </c>
      <c r="F5" s="69">
        <v>3110.2365843337229</v>
      </c>
      <c r="G5" s="64">
        <v>0.35581766872044651</v>
      </c>
    </row>
    <row r="6" spans="1:7" x14ac:dyDescent="0.35">
      <c r="A6" s="60" t="s">
        <v>207</v>
      </c>
      <c r="B6" s="69">
        <v>1200</v>
      </c>
      <c r="C6" s="69">
        <v>1037.4528943099999</v>
      </c>
      <c r="D6" s="69">
        <v>0</v>
      </c>
      <c r="E6" s="69">
        <v>1037.4528943099999</v>
      </c>
      <c r="F6" s="69">
        <v>315.75467200999998</v>
      </c>
      <c r="G6" s="64">
        <v>0.30435567122303459</v>
      </c>
    </row>
    <row r="7" spans="1:7" x14ac:dyDescent="0.35">
      <c r="A7" s="60" t="s">
        <v>208</v>
      </c>
      <c r="B7" s="69">
        <v>3098.3122424099997</v>
      </c>
      <c r="C7" s="69">
        <v>1363.6091404900001</v>
      </c>
      <c r="D7" s="69">
        <v>0</v>
      </c>
      <c r="E7" s="69">
        <v>1363.6091404900001</v>
      </c>
      <c r="F7" s="69">
        <v>540.50511362999998</v>
      </c>
      <c r="G7" s="64">
        <v>0.39637832981654447</v>
      </c>
    </row>
    <row r="8" spans="1:7" x14ac:dyDescent="0.35">
      <c r="A8" s="60" t="s">
        <v>209</v>
      </c>
      <c r="B8" s="69">
        <v>9859.3713277099996</v>
      </c>
      <c r="C8" s="69">
        <v>1326.1537272200001</v>
      </c>
      <c r="D8" s="69">
        <v>71.382601319999992</v>
      </c>
      <c r="E8" s="69">
        <v>1254.7711259</v>
      </c>
      <c r="F8" s="69">
        <v>383.431890716667</v>
      </c>
      <c r="G8" s="64">
        <v>0.30557914730596447</v>
      </c>
    </row>
    <row r="9" spans="1:7" x14ac:dyDescent="0.35">
      <c r="A9" s="60" t="s">
        <v>210</v>
      </c>
      <c r="B9" s="69">
        <v>2309.8500537300001</v>
      </c>
      <c r="C9" s="69">
        <v>2309.8500537300001</v>
      </c>
      <c r="D9" s="69">
        <v>0</v>
      </c>
      <c r="E9" s="69">
        <v>2309.8500537300001</v>
      </c>
      <c r="F9" s="69">
        <v>0</v>
      </c>
      <c r="G9" s="66" t="s">
        <v>630</v>
      </c>
    </row>
    <row r="10" spans="1:7" x14ac:dyDescent="0.35">
      <c r="A10" s="60" t="s">
        <v>211</v>
      </c>
      <c r="B10" s="69">
        <v>1572.8047700499999</v>
      </c>
      <c r="C10" s="69">
        <v>1266.1888536700001</v>
      </c>
      <c r="D10" s="69">
        <v>32.25</v>
      </c>
      <c r="E10" s="69">
        <v>1233.9388536700001</v>
      </c>
      <c r="F10" s="69">
        <v>435.94366719999999</v>
      </c>
      <c r="G10" s="64">
        <v>0.35329438399918245</v>
      </c>
    </row>
    <row r="11" spans="1:7" x14ac:dyDescent="0.35">
      <c r="A11" s="60" t="s">
        <v>212</v>
      </c>
      <c r="B11" s="69">
        <v>11784.82839862</v>
      </c>
      <c r="C11" s="69">
        <v>10854.149574480001</v>
      </c>
      <c r="D11" s="69">
        <v>0</v>
      </c>
      <c r="E11" s="69">
        <v>10854.149574480001</v>
      </c>
      <c r="F11" s="69">
        <v>4750.6929398399998</v>
      </c>
      <c r="G11" s="64">
        <v>0.43768449174587637</v>
      </c>
    </row>
    <row r="12" spans="1:7" x14ac:dyDescent="0.35">
      <c r="A12" s="60" t="s">
        <v>213</v>
      </c>
      <c r="B12" s="69">
        <v>17080.958999999999</v>
      </c>
      <c r="C12" s="69">
        <v>2416.5071121199999</v>
      </c>
      <c r="D12" s="69">
        <v>279.77748398</v>
      </c>
      <c r="E12" s="69">
        <v>2136.7296281400004</v>
      </c>
      <c r="F12" s="69">
        <v>891.62622841702398</v>
      </c>
      <c r="G12" s="64">
        <v>0.4172854705970333</v>
      </c>
    </row>
    <row r="13" spans="1:7" x14ac:dyDescent="0.35">
      <c r="A13" s="60" t="s">
        <v>214</v>
      </c>
      <c r="B13" s="69">
        <v>160</v>
      </c>
      <c r="C13" s="69">
        <v>73.908570280000006</v>
      </c>
      <c r="D13" s="69">
        <v>0</v>
      </c>
      <c r="E13" s="69">
        <v>73.908570280000006</v>
      </c>
      <c r="F13" s="69">
        <v>58.869303039999998</v>
      </c>
      <c r="G13" s="64">
        <v>0.79651524602594426</v>
      </c>
    </row>
    <row r="14" spans="1:7" x14ac:dyDescent="0.35">
      <c r="A14" s="60" t="s">
        <v>215</v>
      </c>
      <c r="B14" s="69">
        <v>685.1</v>
      </c>
      <c r="C14" s="69">
        <v>130.19820376999999</v>
      </c>
      <c r="D14" s="69">
        <v>30.31555277</v>
      </c>
      <c r="E14" s="69">
        <v>99.882650999999996</v>
      </c>
      <c r="F14" s="69">
        <v>0</v>
      </c>
      <c r="G14" s="66" t="s">
        <v>630</v>
      </c>
    </row>
    <row r="15" spans="1:7" x14ac:dyDescent="0.35">
      <c r="A15" s="60" t="s">
        <v>216</v>
      </c>
      <c r="B15" s="69">
        <v>6427.2633320000004</v>
      </c>
      <c r="C15" s="69">
        <v>7307.7629583400003</v>
      </c>
      <c r="D15" s="69">
        <v>0</v>
      </c>
      <c r="E15" s="69">
        <v>7307.7629583400003</v>
      </c>
      <c r="F15" s="69">
        <v>3072.71477671</v>
      </c>
      <c r="G15" s="64">
        <v>0.42047269379520003</v>
      </c>
    </row>
    <row r="16" spans="1:7" x14ac:dyDescent="0.35">
      <c r="A16" s="60" t="s">
        <v>217</v>
      </c>
      <c r="B16" s="69">
        <v>18890.516210440001</v>
      </c>
      <c r="C16" s="69">
        <v>16432.187064060003</v>
      </c>
      <c r="D16" s="69">
        <v>30</v>
      </c>
      <c r="E16" s="69">
        <v>16402.187064060003</v>
      </c>
      <c r="F16" s="69">
        <v>7958.8998542557692</v>
      </c>
      <c r="G16" s="64">
        <v>0.48523406196817986</v>
      </c>
    </row>
    <row r="17" spans="1:7" x14ac:dyDescent="0.35">
      <c r="A17" s="60" t="s">
        <v>218</v>
      </c>
      <c r="B17" s="69">
        <v>1202.73</v>
      </c>
      <c r="C17" s="69">
        <v>1049.39150627</v>
      </c>
      <c r="D17" s="69">
        <v>0</v>
      </c>
      <c r="E17" s="69">
        <v>1049.39150627</v>
      </c>
      <c r="F17" s="69">
        <v>1.7622024599999999</v>
      </c>
      <c r="G17" s="64">
        <v>1.6792612189740739E-3</v>
      </c>
    </row>
    <row r="18" spans="1:7" x14ac:dyDescent="0.35">
      <c r="A18" s="60" t="s">
        <v>219</v>
      </c>
      <c r="B18" s="69">
        <v>5390</v>
      </c>
      <c r="C18" s="69">
        <v>1931.1241165899999</v>
      </c>
      <c r="D18" s="69">
        <v>0</v>
      </c>
      <c r="E18" s="69">
        <v>1931.1241165899999</v>
      </c>
      <c r="F18" s="69">
        <v>576.72894007000002</v>
      </c>
      <c r="G18" s="64">
        <v>0.298649338546087</v>
      </c>
    </row>
    <row r="19" spans="1:7" x14ac:dyDescent="0.35">
      <c r="A19" s="60" t="s">
        <v>220</v>
      </c>
      <c r="B19" s="69">
        <v>5694.1399999999994</v>
      </c>
      <c r="C19" s="69">
        <v>4032.2765366900003</v>
      </c>
      <c r="D19" s="69">
        <v>164.98500584999999</v>
      </c>
      <c r="E19" s="69">
        <v>3867.2915308399997</v>
      </c>
      <c r="F19" s="69">
        <v>1600.4730101216671</v>
      </c>
      <c r="G19" s="64">
        <v>0.41384855456553449</v>
      </c>
    </row>
    <row r="20" spans="1:7" x14ac:dyDescent="0.35">
      <c r="A20" s="60" t="s">
        <v>221</v>
      </c>
      <c r="B20" s="69">
        <v>10540.024464779999</v>
      </c>
      <c r="C20" s="69">
        <v>9109.7976744400003</v>
      </c>
      <c r="D20" s="69">
        <v>0</v>
      </c>
      <c r="E20" s="69">
        <v>9109.7976744400003</v>
      </c>
      <c r="F20" s="69">
        <v>2266.5090895243202</v>
      </c>
      <c r="G20" s="64">
        <v>0.24879905904865748</v>
      </c>
    </row>
    <row r="21" spans="1:7" x14ac:dyDescent="0.35">
      <c r="A21" s="60" t="s">
        <v>613</v>
      </c>
      <c r="B21" s="69">
        <v>1513.60380401</v>
      </c>
      <c r="C21" s="69">
        <v>212.01291352000001</v>
      </c>
      <c r="D21" s="69">
        <v>1.7499506200000001</v>
      </c>
      <c r="E21" s="69">
        <v>210.26296290000002</v>
      </c>
      <c r="F21" s="69">
        <v>128.24644370000001</v>
      </c>
      <c r="G21" s="64">
        <v>0.60993358949761101</v>
      </c>
    </row>
    <row r="22" spans="1:7" x14ac:dyDescent="0.35">
      <c r="A22" s="62" t="s">
        <v>81</v>
      </c>
      <c r="B22" s="70">
        <v>108752.69494844999</v>
      </c>
      <c r="C22" s="70">
        <v>69752.015235840008</v>
      </c>
      <c r="D22" s="70">
        <v>768.80841453999994</v>
      </c>
      <c r="E22" s="70">
        <v>68983.206821300017</v>
      </c>
      <c r="F22" s="70">
        <v>26092.394716029172</v>
      </c>
      <c r="G22" s="65">
        <v>0.37824270454142755</v>
      </c>
    </row>
    <row r="23" spans="1:7" x14ac:dyDescent="0.35">
      <c r="A23" s="67" t="s">
        <v>631</v>
      </c>
    </row>
    <row r="27" spans="1:7" x14ac:dyDescent="0.35">
      <c r="B27" s="68"/>
      <c r="C27" s="68"/>
      <c r="D27" s="68"/>
      <c r="E27" s="68"/>
      <c r="F27" s="68"/>
    </row>
  </sheetData>
  <mergeCells count="1">
    <mergeCell ref="A1:G1"/>
  </mergeCells>
  <pageMargins left="0.70866141732283472" right="0.70866141732283472" top="1.1417322834645669" bottom="0.74803149606299213" header="0.31496062992125984" footer="0.31496062992125984"/>
  <pageSetup paperSize="9" fitToHeight="0" orientation="landscape" horizontalDpi="300" verticalDpi="300" r:id="rId1"/>
  <headerFooter>
    <oddHeader>&amp;LPiano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0E80B-EFA8-4A38-AE21-2FFEB5045203}">
  <dimension ref="A1:G27"/>
  <sheetViews>
    <sheetView topLeftCell="A2" zoomScale="92" zoomScaleNormal="110" workbookViewId="0">
      <selection activeCell="A32" sqref="A32"/>
    </sheetView>
  </sheetViews>
  <sheetFormatPr defaultColWidth="9.1796875" defaultRowHeight="14.5" x14ac:dyDescent="0.35"/>
  <cols>
    <col min="1" max="1" width="15.6328125" style="43" customWidth="1"/>
    <col min="2" max="7" width="14.6328125" style="43" customWidth="1"/>
    <col min="8" max="16384" width="9.1796875" style="43"/>
  </cols>
  <sheetData>
    <row r="1" spans="1:7" ht="32.5" customHeight="1" x14ac:dyDescent="0.35">
      <c r="A1" s="91" t="s">
        <v>641</v>
      </c>
      <c r="B1" s="91"/>
      <c r="C1" s="91"/>
      <c r="D1" s="91"/>
      <c r="E1" s="91"/>
      <c r="F1" s="91"/>
      <c r="G1" s="91"/>
    </row>
    <row r="3" spans="1:7" s="71" customFormat="1" ht="29" x14ac:dyDescent="0.35">
      <c r="A3" s="47" t="s">
        <v>611</v>
      </c>
      <c r="B3" s="47" t="s">
        <v>621</v>
      </c>
      <c r="C3" s="47" t="s">
        <v>622</v>
      </c>
      <c r="D3" s="47" t="s">
        <v>623</v>
      </c>
      <c r="E3" s="47" t="s">
        <v>624</v>
      </c>
      <c r="F3" s="47" t="s">
        <v>625</v>
      </c>
      <c r="G3" s="47" t="s">
        <v>626</v>
      </c>
    </row>
    <row r="4" spans="1:7" s="71" customFormat="1" ht="12.65" customHeight="1" x14ac:dyDescent="0.35">
      <c r="A4" s="47"/>
      <c r="B4" s="47" t="s">
        <v>627</v>
      </c>
      <c r="C4" s="47" t="s">
        <v>628</v>
      </c>
      <c r="D4" s="47" t="s">
        <v>599</v>
      </c>
      <c r="E4" s="47" t="s">
        <v>598</v>
      </c>
      <c r="F4" s="47" t="s">
        <v>597</v>
      </c>
      <c r="G4" s="47" t="s">
        <v>629</v>
      </c>
    </row>
    <row r="5" spans="1:7" x14ac:dyDescent="0.35">
      <c r="A5" s="46" t="s">
        <v>206</v>
      </c>
      <c r="B5" s="53">
        <v>12260.570112720001</v>
      </c>
      <c r="C5" s="53">
        <v>9816.30680588</v>
      </c>
      <c r="D5" s="53">
        <v>1025.6542313500001</v>
      </c>
      <c r="E5" s="53">
        <v>8790.6525745300005</v>
      </c>
      <c r="F5" s="53">
        <v>3125.3014523337229</v>
      </c>
      <c r="G5" s="74">
        <v>0.35552553417808341</v>
      </c>
    </row>
    <row r="6" spans="1:7" x14ac:dyDescent="0.35">
      <c r="A6" s="46" t="s">
        <v>207</v>
      </c>
      <c r="B6" s="53">
        <v>1200</v>
      </c>
      <c r="C6" s="53">
        <v>1037.4528943099999</v>
      </c>
      <c r="D6" s="53">
        <v>0</v>
      </c>
      <c r="E6" s="53">
        <v>1037.4528943099999</v>
      </c>
      <c r="F6" s="53">
        <v>315.75467200999998</v>
      </c>
      <c r="G6" s="74">
        <v>0.30435567122303459</v>
      </c>
    </row>
    <row r="7" spans="1:7" x14ac:dyDescent="0.35">
      <c r="A7" s="46" t="s">
        <v>208</v>
      </c>
      <c r="B7" s="53">
        <v>4135.99158498</v>
      </c>
      <c r="C7" s="53">
        <v>2394.6711992600003</v>
      </c>
      <c r="D7" s="53">
        <v>0</v>
      </c>
      <c r="E7" s="53">
        <v>2394.6711992600003</v>
      </c>
      <c r="F7" s="53">
        <v>1008.71931124</v>
      </c>
      <c r="G7" s="74">
        <v>0.42123499524766228</v>
      </c>
    </row>
    <row r="8" spans="1:7" x14ac:dyDescent="0.35">
      <c r="A8" s="46" t="s">
        <v>209</v>
      </c>
      <c r="B8" s="53">
        <v>31242.232293369998</v>
      </c>
      <c r="C8" s="53">
        <v>22405.832959219999</v>
      </c>
      <c r="D8" s="53">
        <v>199.38260131999999</v>
      </c>
      <c r="E8" s="53">
        <v>22206.450357899997</v>
      </c>
      <c r="F8" s="53">
        <v>6999.7387372879975</v>
      </c>
      <c r="G8" s="74">
        <v>0.31521195978977451</v>
      </c>
    </row>
    <row r="9" spans="1:7" x14ac:dyDescent="0.35">
      <c r="A9" s="46" t="s">
        <v>210</v>
      </c>
      <c r="B9" s="53">
        <v>2721.5890537300002</v>
      </c>
      <c r="C9" s="53">
        <v>2721.5890537300002</v>
      </c>
      <c r="D9" s="53">
        <v>0</v>
      </c>
      <c r="E9" s="53">
        <v>2721.5890537300002</v>
      </c>
      <c r="F9" s="53">
        <v>84.178985489999988</v>
      </c>
      <c r="G9" s="74">
        <v>3.0930086735405832E-2</v>
      </c>
    </row>
    <row r="10" spans="1:7" x14ac:dyDescent="0.35">
      <c r="A10" s="46" t="s">
        <v>211</v>
      </c>
      <c r="B10" s="53">
        <v>3956.0300090499995</v>
      </c>
      <c r="C10" s="53">
        <v>3629.2225827600005</v>
      </c>
      <c r="D10" s="53">
        <v>310.28068910000002</v>
      </c>
      <c r="E10" s="53">
        <v>3318.9418936600005</v>
      </c>
      <c r="F10" s="53">
        <v>1312.9542142400001</v>
      </c>
      <c r="G10" s="74">
        <v>0.39559421535763167</v>
      </c>
    </row>
    <row r="11" spans="1:7" x14ac:dyDescent="0.35">
      <c r="A11" s="46" t="s">
        <v>212</v>
      </c>
      <c r="B11" s="53">
        <v>16076.198944850001</v>
      </c>
      <c r="C11" s="53">
        <v>15097.182564400002</v>
      </c>
      <c r="D11" s="53">
        <v>1.3697495200000001</v>
      </c>
      <c r="E11" s="53">
        <v>15095.812814880002</v>
      </c>
      <c r="F11" s="53">
        <v>6502.6817212071401</v>
      </c>
      <c r="G11" s="74">
        <v>0.43076062223012074</v>
      </c>
    </row>
    <row r="12" spans="1:7" x14ac:dyDescent="0.35">
      <c r="A12" s="46" t="s">
        <v>213</v>
      </c>
      <c r="B12" s="53">
        <v>18779.258999999998</v>
      </c>
      <c r="C12" s="53">
        <v>4096.3942681499993</v>
      </c>
      <c r="D12" s="53">
        <v>1509.5774839799999</v>
      </c>
      <c r="E12" s="53">
        <v>2586.8167841700006</v>
      </c>
      <c r="F12" s="53">
        <v>988.27277932702395</v>
      </c>
      <c r="G12" s="74">
        <v>0.38204204695699723</v>
      </c>
    </row>
    <row r="13" spans="1:7" x14ac:dyDescent="0.35">
      <c r="A13" s="46" t="s">
        <v>214</v>
      </c>
      <c r="B13" s="53">
        <v>210</v>
      </c>
      <c r="C13" s="53">
        <v>122.5134597</v>
      </c>
      <c r="D13" s="53">
        <v>0</v>
      </c>
      <c r="E13" s="53">
        <v>122.5134597</v>
      </c>
      <c r="F13" s="53">
        <v>107.35781746000001</v>
      </c>
      <c r="G13" s="74">
        <v>0.87629406371257679</v>
      </c>
    </row>
    <row r="14" spans="1:7" x14ac:dyDescent="0.35">
      <c r="A14" s="46" t="s">
        <v>215</v>
      </c>
      <c r="B14" s="53">
        <v>1268.9000000000001</v>
      </c>
      <c r="C14" s="53">
        <v>707.51278711999998</v>
      </c>
      <c r="D14" s="53">
        <v>257.33013912000001</v>
      </c>
      <c r="E14" s="53">
        <v>450.18264800000003</v>
      </c>
      <c r="F14" s="53">
        <v>140.11999900000001</v>
      </c>
      <c r="G14" s="74">
        <v>0.31125144343635386</v>
      </c>
    </row>
    <row r="15" spans="1:7" x14ac:dyDescent="0.35">
      <c r="A15" s="46" t="s">
        <v>216</v>
      </c>
      <c r="B15" s="53">
        <v>6427.2633320000004</v>
      </c>
      <c r="C15" s="53">
        <v>7307.7629583400003</v>
      </c>
      <c r="D15" s="53">
        <v>0</v>
      </c>
      <c r="E15" s="53">
        <v>7307.7629583400003</v>
      </c>
      <c r="F15" s="53">
        <v>3072.71477671</v>
      </c>
      <c r="G15" s="74">
        <v>0.42047269379520003</v>
      </c>
    </row>
    <row r="16" spans="1:7" x14ac:dyDescent="0.35">
      <c r="A16" s="46" t="s">
        <v>217</v>
      </c>
      <c r="B16" s="53">
        <v>38870.733837129999</v>
      </c>
      <c r="C16" s="53">
        <v>36419.681938300004</v>
      </c>
      <c r="D16" s="53">
        <v>78.212266159999999</v>
      </c>
      <c r="E16" s="53">
        <v>36341.469672140003</v>
      </c>
      <c r="F16" s="53">
        <v>15901.555341455769</v>
      </c>
      <c r="G16" s="74">
        <v>0.43755950116806025</v>
      </c>
    </row>
    <row r="17" spans="1:7" x14ac:dyDescent="0.35">
      <c r="A17" s="46" t="s">
        <v>218</v>
      </c>
      <c r="B17" s="53">
        <v>2360.9700000000003</v>
      </c>
      <c r="C17" s="53">
        <v>2187.8478548900002</v>
      </c>
      <c r="D17" s="53">
        <v>114</v>
      </c>
      <c r="E17" s="53">
        <v>2073.8478548900002</v>
      </c>
      <c r="F17" s="53">
        <v>232.31130371999998</v>
      </c>
      <c r="G17" s="74">
        <v>0.11201945367989499</v>
      </c>
    </row>
    <row r="18" spans="1:7" x14ac:dyDescent="0.35">
      <c r="A18" s="46" t="s">
        <v>219</v>
      </c>
      <c r="B18" s="53">
        <v>5890.1</v>
      </c>
      <c r="C18" s="53">
        <v>2419.4650388599998</v>
      </c>
      <c r="D18" s="53">
        <v>0</v>
      </c>
      <c r="E18" s="53">
        <v>2419.4650388599998</v>
      </c>
      <c r="F18" s="53">
        <v>754.93001389000005</v>
      </c>
      <c r="G18" s="74">
        <v>0.31202352659152577</v>
      </c>
    </row>
    <row r="19" spans="1:7" x14ac:dyDescent="0.35">
      <c r="A19" s="46" t="s">
        <v>220</v>
      </c>
      <c r="B19" s="53">
        <v>15527.599015509999</v>
      </c>
      <c r="C19" s="53">
        <v>13789.82439419</v>
      </c>
      <c r="D19" s="53">
        <v>724.37534985000002</v>
      </c>
      <c r="E19" s="53">
        <v>13065.449044339999</v>
      </c>
      <c r="F19" s="53">
        <v>5247.1482840316667</v>
      </c>
      <c r="G19" s="74">
        <v>0.40160489442226638</v>
      </c>
    </row>
    <row r="20" spans="1:7" x14ac:dyDescent="0.35">
      <c r="A20" s="46" t="s">
        <v>221</v>
      </c>
      <c r="B20" s="53">
        <v>10540.024464779999</v>
      </c>
      <c r="C20" s="53">
        <v>9109.7976744400003</v>
      </c>
      <c r="D20" s="53">
        <v>0</v>
      </c>
      <c r="E20" s="53">
        <v>9109.7976744400003</v>
      </c>
      <c r="F20" s="53">
        <v>2266.5090895243202</v>
      </c>
      <c r="G20" s="74">
        <v>0.24879905904865748</v>
      </c>
    </row>
    <row r="21" spans="1:7" x14ac:dyDescent="0.35">
      <c r="A21" s="46" t="s">
        <v>594</v>
      </c>
      <c r="B21" s="53">
        <v>4053.4938749599996</v>
      </c>
      <c r="C21" s="53">
        <v>2735.1341394599999</v>
      </c>
      <c r="D21" s="53">
        <v>1.7499506200000001</v>
      </c>
      <c r="E21" s="53">
        <v>2733.3841888399998</v>
      </c>
      <c r="F21" s="53">
        <v>1285.0591327438501</v>
      </c>
      <c r="G21" s="74">
        <v>0.47013483797504757</v>
      </c>
    </row>
    <row r="22" spans="1:7" x14ac:dyDescent="0.35">
      <c r="A22" s="45" t="s">
        <v>81</v>
      </c>
      <c r="B22" s="54">
        <f>SUM(B5:B21)</f>
        <v>175520.95552308002</v>
      </c>
      <c r="C22" s="54">
        <f>SUM(C5:C21)</f>
        <v>135998.19257300999</v>
      </c>
      <c r="D22" s="54">
        <f>SUM(D5:D21)</f>
        <v>4221.9324610200001</v>
      </c>
      <c r="E22" s="54">
        <f>SUM(E5:E21)</f>
        <v>131776.26011198998</v>
      </c>
      <c r="F22" s="54">
        <f>SUM(F5:F21)</f>
        <v>49345.307631671494</v>
      </c>
      <c r="G22" s="72">
        <f t="shared" ref="G22" si="0">IFERROR(F22/E22,0)</f>
        <v>0.37446280225084105</v>
      </c>
    </row>
    <row r="23" spans="1:7" x14ac:dyDescent="0.35">
      <c r="A23" s="73" t="s">
        <v>631</v>
      </c>
    </row>
    <row r="25" spans="1:7" x14ac:dyDescent="0.35">
      <c r="B25" s="44"/>
      <c r="C25" s="44"/>
      <c r="D25" s="44"/>
      <c r="E25" s="44"/>
      <c r="F25" s="44"/>
    </row>
    <row r="27" spans="1:7" x14ac:dyDescent="0.35">
      <c r="B27" s="44"/>
      <c r="C27" s="44"/>
      <c r="D27" s="44"/>
      <c r="E27" s="44"/>
      <c r="F27" s="44"/>
    </row>
  </sheetData>
  <mergeCells count="1">
    <mergeCell ref="A1:G1"/>
  </mergeCells>
  <pageMargins left="0.70866141732283472" right="0.70866141732283472" top="1.1417322834645669" bottom="0.74803149606299213" header="0.31496062992125984" footer="0.31496062992125984"/>
  <pageSetup paperSize="9" fitToHeight="0" orientation="landscape" horizontalDpi="300" verticalDpi="300" r:id="rId1"/>
  <headerFooter>
    <oddHeader>&amp;LPiano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0A95B-1DEA-48CF-975F-60C8DD979A12}">
  <dimension ref="A1:F24"/>
  <sheetViews>
    <sheetView zoomScale="92" zoomScaleNormal="110" workbookViewId="0">
      <selection activeCell="A32" sqref="A32"/>
    </sheetView>
  </sheetViews>
  <sheetFormatPr defaultColWidth="9.1796875" defaultRowHeight="14.5" x14ac:dyDescent="0.35"/>
  <cols>
    <col min="1" max="1" width="16" style="57" customWidth="1"/>
    <col min="2" max="2" width="19" style="57" customWidth="1"/>
    <col min="3" max="3" width="13.54296875" style="57" customWidth="1"/>
    <col min="4" max="4" width="11.36328125" style="57" customWidth="1"/>
    <col min="5" max="5" width="13.54296875" style="57" customWidth="1"/>
    <col min="6" max="16384" width="9.1796875" style="57"/>
  </cols>
  <sheetData>
    <row r="1" spans="1:6" ht="31" customHeight="1" x14ac:dyDescent="0.35">
      <c r="A1" s="91" t="s">
        <v>640</v>
      </c>
      <c r="B1" s="91"/>
      <c r="C1" s="91"/>
      <c r="D1" s="91"/>
      <c r="E1" s="91"/>
      <c r="F1" s="91"/>
    </row>
    <row r="3" spans="1:6" x14ac:dyDescent="0.35">
      <c r="C3" s="92" t="s">
        <v>609</v>
      </c>
      <c r="D3" s="92"/>
      <c r="E3" s="92" t="s">
        <v>638</v>
      </c>
      <c r="F3" s="92"/>
    </row>
    <row r="4" spans="1:6" s="59" customFormat="1" x14ac:dyDescent="0.35">
      <c r="A4" s="58" t="s">
        <v>611</v>
      </c>
      <c r="B4" s="58" t="s">
        <v>625</v>
      </c>
      <c r="C4" s="58" t="s">
        <v>633</v>
      </c>
      <c r="D4" s="58" t="s">
        <v>634</v>
      </c>
      <c r="E4" s="58" t="s">
        <v>633</v>
      </c>
      <c r="F4" s="58" t="s">
        <v>634</v>
      </c>
    </row>
    <row r="5" spans="1:6" s="59" customFormat="1" ht="12.65" customHeight="1" x14ac:dyDescent="0.35">
      <c r="A5" s="58"/>
      <c r="B5" s="58" t="s">
        <v>639</v>
      </c>
      <c r="C5" s="58" t="s">
        <v>600</v>
      </c>
      <c r="D5" s="58" t="s">
        <v>635</v>
      </c>
      <c r="E5" s="58" t="s">
        <v>598</v>
      </c>
      <c r="F5" s="58" t="s">
        <v>636</v>
      </c>
    </row>
    <row r="6" spans="1:6" x14ac:dyDescent="0.35">
      <c r="A6" s="60" t="s">
        <v>206</v>
      </c>
      <c r="B6" s="69">
        <v>3125.3014523337229</v>
      </c>
      <c r="C6" s="69">
        <v>15.064868000000001</v>
      </c>
      <c r="D6" s="64">
        <v>4.8202927716783205E-3</v>
      </c>
      <c r="E6" s="69">
        <v>3110.2365843337229</v>
      </c>
      <c r="F6" s="64">
        <v>0.99517970722832172</v>
      </c>
    </row>
    <row r="7" spans="1:6" x14ac:dyDescent="0.35">
      <c r="A7" s="60" t="s">
        <v>207</v>
      </c>
      <c r="B7" s="69">
        <v>315.75467200999998</v>
      </c>
      <c r="C7" s="69">
        <v>0</v>
      </c>
      <c r="D7" s="66" t="s">
        <v>630</v>
      </c>
      <c r="E7" s="69">
        <v>315.75467200999998</v>
      </c>
      <c r="F7" s="64">
        <v>1</v>
      </c>
    </row>
    <row r="8" spans="1:6" x14ac:dyDescent="0.35">
      <c r="A8" s="60" t="s">
        <v>208</v>
      </c>
      <c r="B8" s="69">
        <v>1008.71931124</v>
      </c>
      <c r="C8" s="69">
        <v>468.21419761000004</v>
      </c>
      <c r="D8" s="64">
        <v>0.46416698123329569</v>
      </c>
      <c r="E8" s="69">
        <v>540.50511362999998</v>
      </c>
      <c r="F8" s="64">
        <v>0.53583301876670431</v>
      </c>
    </row>
    <row r="9" spans="1:6" x14ac:dyDescent="0.35">
      <c r="A9" s="60" t="s">
        <v>209</v>
      </c>
      <c r="B9" s="69">
        <v>6999.7387372879975</v>
      </c>
      <c r="C9" s="69">
        <v>6616.3068465713304</v>
      </c>
      <c r="D9" s="64">
        <v>0.94522197111813555</v>
      </c>
      <c r="E9" s="69">
        <v>383.431890716667</v>
      </c>
      <c r="F9" s="64">
        <v>5.47780288818644E-2</v>
      </c>
    </row>
    <row r="10" spans="1:6" x14ac:dyDescent="0.35">
      <c r="A10" s="60" t="s">
        <v>210</v>
      </c>
      <c r="B10" s="69">
        <v>84.178985489999988</v>
      </c>
      <c r="C10" s="69">
        <v>84.178985489999988</v>
      </c>
      <c r="D10" s="64">
        <v>1</v>
      </c>
      <c r="E10" s="69">
        <v>0</v>
      </c>
      <c r="F10" s="66" t="s">
        <v>630</v>
      </c>
    </row>
    <row r="11" spans="1:6" x14ac:dyDescent="0.35">
      <c r="A11" s="60" t="s">
        <v>211</v>
      </c>
      <c r="B11" s="69">
        <v>1312.9542142400001</v>
      </c>
      <c r="C11" s="69">
        <v>877.01054704000001</v>
      </c>
      <c r="D11" s="64">
        <v>0.66796734991071649</v>
      </c>
      <c r="E11" s="69">
        <v>435.94366719999999</v>
      </c>
      <c r="F11" s="64">
        <v>0.3320326500892834</v>
      </c>
    </row>
    <row r="12" spans="1:6" x14ac:dyDescent="0.35">
      <c r="A12" s="60" t="s">
        <v>212</v>
      </c>
      <c r="B12" s="69">
        <v>6502.6817212071401</v>
      </c>
      <c r="C12" s="69">
        <v>1751.9887813671401</v>
      </c>
      <c r="D12" s="64">
        <v>0.26942557801243666</v>
      </c>
      <c r="E12" s="69">
        <v>4750.6929398399998</v>
      </c>
      <c r="F12" s="64">
        <v>0.73057442198756328</v>
      </c>
    </row>
    <row r="13" spans="1:6" x14ac:dyDescent="0.35">
      <c r="A13" s="60" t="s">
        <v>213</v>
      </c>
      <c r="B13" s="69">
        <v>988.27277932702395</v>
      </c>
      <c r="C13" s="69">
        <v>96.646550910000002</v>
      </c>
      <c r="D13" s="64">
        <v>9.7793395641042155E-2</v>
      </c>
      <c r="E13" s="69">
        <v>891.62622841702398</v>
      </c>
      <c r="F13" s="64">
        <v>0.90220660435895783</v>
      </c>
    </row>
    <row r="14" spans="1:6" x14ac:dyDescent="0.35">
      <c r="A14" s="60" t="s">
        <v>214</v>
      </c>
      <c r="B14" s="69">
        <v>107.35781746000001</v>
      </c>
      <c r="C14" s="69">
        <v>48.488514420000001</v>
      </c>
      <c r="D14" s="64">
        <v>0.45165331754314147</v>
      </c>
      <c r="E14" s="69">
        <v>58.869303039999998</v>
      </c>
      <c r="F14" s="64">
        <v>0.54834668245685847</v>
      </c>
    </row>
    <row r="15" spans="1:6" x14ac:dyDescent="0.35">
      <c r="A15" s="60" t="s">
        <v>215</v>
      </c>
      <c r="B15" s="69">
        <v>140.11999900000001</v>
      </c>
      <c r="C15" s="69">
        <v>140.11999900000001</v>
      </c>
      <c r="D15" s="64">
        <v>1</v>
      </c>
      <c r="E15" s="69">
        <v>0</v>
      </c>
      <c r="F15" s="66" t="s">
        <v>630</v>
      </c>
    </row>
    <row r="16" spans="1:6" x14ac:dyDescent="0.35">
      <c r="A16" s="60" t="s">
        <v>216</v>
      </c>
      <c r="B16" s="69">
        <v>3072.71477671</v>
      </c>
      <c r="C16" s="69">
        <v>0</v>
      </c>
      <c r="D16" s="66" t="s">
        <v>630</v>
      </c>
      <c r="E16" s="69">
        <v>3072.71477671</v>
      </c>
      <c r="F16" s="64">
        <v>1</v>
      </c>
    </row>
    <row r="17" spans="1:6" x14ac:dyDescent="0.35">
      <c r="A17" s="60" t="s">
        <v>217</v>
      </c>
      <c r="B17" s="69">
        <v>15901.555341455769</v>
      </c>
      <c r="C17" s="69">
        <v>7942.6554871999997</v>
      </c>
      <c r="D17" s="64">
        <v>0.49948922081183406</v>
      </c>
      <c r="E17" s="69">
        <v>7958.8998542557692</v>
      </c>
      <c r="F17" s="64">
        <v>0.500510779188166</v>
      </c>
    </row>
    <row r="18" spans="1:6" x14ac:dyDescent="0.35">
      <c r="A18" s="60" t="s">
        <v>218</v>
      </c>
      <c r="B18" s="69">
        <v>232.31130371999998</v>
      </c>
      <c r="C18" s="69">
        <v>230.54910125999999</v>
      </c>
      <c r="D18" s="64">
        <v>0.99241447819463857</v>
      </c>
      <c r="E18" s="69">
        <v>1.7622024599999999</v>
      </c>
      <c r="F18" s="64">
        <v>7.5855218053614221E-3</v>
      </c>
    </row>
    <row r="19" spans="1:6" x14ac:dyDescent="0.35">
      <c r="A19" s="60" t="s">
        <v>219</v>
      </c>
      <c r="B19" s="69">
        <v>754.93001389000005</v>
      </c>
      <c r="C19" s="69">
        <v>178.20107382</v>
      </c>
      <c r="D19" s="64">
        <v>0.23604979341298976</v>
      </c>
      <c r="E19" s="69">
        <v>576.72894007000002</v>
      </c>
      <c r="F19" s="64">
        <v>0.76395020658701018</v>
      </c>
    </row>
    <row r="20" spans="1:6" x14ac:dyDescent="0.35">
      <c r="A20" s="60" t="s">
        <v>220</v>
      </c>
      <c r="B20" s="69">
        <v>5247.1482840316667</v>
      </c>
      <c r="C20" s="69">
        <v>3646.6752739099998</v>
      </c>
      <c r="D20" s="64">
        <v>0.69498231734897009</v>
      </c>
      <c r="E20" s="69">
        <v>1600.4730101216671</v>
      </c>
      <c r="F20" s="64">
        <v>0.30501768265102991</v>
      </c>
    </row>
    <row r="21" spans="1:6" x14ac:dyDescent="0.35">
      <c r="A21" s="60" t="s">
        <v>221</v>
      </c>
      <c r="B21" s="69">
        <v>2266.5090895243202</v>
      </c>
      <c r="C21" s="69">
        <v>0</v>
      </c>
      <c r="D21" s="66" t="s">
        <v>630</v>
      </c>
      <c r="E21" s="69">
        <v>2266.5090895243202</v>
      </c>
      <c r="F21" s="64">
        <v>1</v>
      </c>
    </row>
    <row r="22" spans="1:6" x14ac:dyDescent="0.35">
      <c r="A22" s="60" t="s">
        <v>594</v>
      </c>
      <c r="B22" s="69">
        <v>1285.0591327438501</v>
      </c>
      <c r="C22" s="69">
        <v>1156.81268904385</v>
      </c>
      <c r="D22" s="64">
        <v>0.90020191255621906</v>
      </c>
      <c r="E22" s="69">
        <v>128.24644370000001</v>
      </c>
      <c r="F22" s="64">
        <v>9.9798087443780908E-2</v>
      </c>
    </row>
    <row r="23" spans="1:6" x14ac:dyDescent="0.35">
      <c r="A23" s="62" t="s">
        <v>81</v>
      </c>
      <c r="B23" s="70">
        <v>49345.307631671494</v>
      </c>
      <c r="C23" s="70">
        <v>23252.912915642322</v>
      </c>
      <c r="D23" s="65">
        <v>0.47122845173464506</v>
      </c>
      <c r="E23" s="70">
        <v>26092.394716029172</v>
      </c>
      <c r="F23" s="65">
        <v>0.528771548265355</v>
      </c>
    </row>
    <row r="24" spans="1:6" x14ac:dyDescent="0.35">
      <c r="A24" s="67" t="s">
        <v>631</v>
      </c>
    </row>
  </sheetData>
  <mergeCells count="3">
    <mergeCell ref="A1:F1"/>
    <mergeCell ref="C3:D3"/>
    <mergeCell ref="E3:F3"/>
  </mergeCells>
  <pageMargins left="0.70866141732283472" right="0.70866141732283472" top="1.1417322834645669" bottom="0.74803149606299213" header="0.31496062992125984" footer="0.31496062992125984"/>
  <pageSetup paperSize="9" orientation="landscape" horizontalDpi="300" verticalDpi="300" r:id="rId1"/>
  <headerFooter>
    <oddHeader>&amp;LPiano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showRuler="0" zoomScaleNormal="100" zoomScalePageLayoutView="112" workbookViewId="0">
      <selection activeCell="A32" sqref="A32"/>
    </sheetView>
  </sheetViews>
  <sheetFormatPr defaultRowHeight="14.5" x14ac:dyDescent="0.35"/>
  <cols>
    <col min="1" max="1" width="15.36328125" customWidth="1"/>
    <col min="2" max="6" width="18.81640625" customWidth="1"/>
  </cols>
  <sheetData>
    <row r="1" spans="1:6" x14ac:dyDescent="0.35">
      <c r="A1" s="22" t="s">
        <v>223</v>
      </c>
    </row>
    <row r="2" spans="1:6" ht="43.5" x14ac:dyDescent="0.35">
      <c r="A2" s="17" t="s">
        <v>205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229</v>
      </c>
    </row>
    <row r="3" spans="1:6" x14ac:dyDescent="0.35">
      <c r="A3" s="18" t="s">
        <v>206</v>
      </c>
      <c r="B3" s="20">
        <v>11446.06</v>
      </c>
      <c r="C3" s="20">
        <v>2310.19</v>
      </c>
      <c r="D3" s="20">
        <v>30</v>
      </c>
      <c r="E3" s="20">
        <v>9105.8799999999992</v>
      </c>
      <c r="F3" s="20">
        <v>79.554711402875796</v>
      </c>
    </row>
    <row r="4" spans="1:6" x14ac:dyDescent="0.35">
      <c r="A4" s="18" t="s">
        <v>207</v>
      </c>
      <c r="B4" s="20">
        <v>1200</v>
      </c>
      <c r="C4" s="20">
        <v>0</v>
      </c>
      <c r="D4" s="20">
        <v>0</v>
      </c>
      <c r="E4" s="20">
        <v>1200</v>
      </c>
      <c r="F4" s="20">
        <v>100</v>
      </c>
    </row>
    <row r="5" spans="1:6" x14ac:dyDescent="0.35">
      <c r="A5" s="18" t="s">
        <v>208</v>
      </c>
      <c r="B5" s="20">
        <v>6529.99</v>
      </c>
      <c r="C5" s="20">
        <v>62.04</v>
      </c>
      <c r="D5" s="20">
        <v>0</v>
      </c>
      <c r="E5" s="20">
        <v>6467.96</v>
      </c>
      <c r="F5" s="20">
        <v>99.050075114969502</v>
      </c>
    </row>
    <row r="6" spans="1:6" x14ac:dyDescent="0.35">
      <c r="A6" s="18" t="s">
        <v>209</v>
      </c>
      <c r="B6" s="20">
        <v>33713.879999999997</v>
      </c>
      <c r="C6" s="20">
        <v>1253.6500000000001</v>
      </c>
      <c r="D6" s="20">
        <v>18896.32</v>
      </c>
      <c r="E6" s="20">
        <v>13563.91</v>
      </c>
      <c r="F6" s="20">
        <v>40.232420593535998</v>
      </c>
    </row>
    <row r="7" spans="1:6" x14ac:dyDescent="0.35">
      <c r="A7" s="18" t="s">
        <v>210</v>
      </c>
      <c r="B7" s="20">
        <v>2721.59</v>
      </c>
      <c r="C7" s="20">
        <v>0</v>
      </c>
      <c r="D7" s="20">
        <v>0</v>
      </c>
      <c r="E7" s="20">
        <v>2721.59</v>
      </c>
      <c r="F7" s="20">
        <v>100</v>
      </c>
    </row>
    <row r="8" spans="1:6" x14ac:dyDescent="0.35">
      <c r="A8" s="18" t="s">
        <v>211</v>
      </c>
      <c r="B8" s="20">
        <v>4205</v>
      </c>
      <c r="C8" s="20">
        <v>393.8</v>
      </c>
      <c r="D8" s="20">
        <v>0</v>
      </c>
      <c r="E8" s="20">
        <v>3811.19</v>
      </c>
      <c r="F8" s="20">
        <v>90.634720570749096</v>
      </c>
    </row>
    <row r="9" spans="1:6" x14ac:dyDescent="0.35">
      <c r="A9" s="18" t="s">
        <v>212</v>
      </c>
      <c r="B9" s="20">
        <v>17058.61</v>
      </c>
      <c r="C9" s="20">
        <v>128.22999999999999</v>
      </c>
      <c r="D9" s="20">
        <v>492.58</v>
      </c>
      <c r="E9" s="20">
        <v>16437.8</v>
      </c>
      <c r="F9" s="20">
        <v>96.360723411813694</v>
      </c>
    </row>
    <row r="10" spans="1:6" x14ac:dyDescent="0.35">
      <c r="A10" s="18" t="s">
        <v>213</v>
      </c>
      <c r="B10" s="20">
        <v>28877.99</v>
      </c>
      <c r="C10" s="20">
        <v>1557.66</v>
      </c>
      <c r="D10" s="20">
        <v>19680.990000000002</v>
      </c>
      <c r="E10" s="20">
        <v>7639.34</v>
      </c>
      <c r="F10" s="20">
        <v>26.453849454203699</v>
      </c>
    </row>
    <row r="11" spans="1:6" x14ac:dyDescent="0.35">
      <c r="A11" s="18" t="s">
        <v>214</v>
      </c>
      <c r="B11" s="20">
        <v>320.01</v>
      </c>
      <c r="C11" s="20">
        <v>0</v>
      </c>
      <c r="D11" s="20">
        <v>0</v>
      </c>
      <c r="E11" s="20">
        <v>320.01</v>
      </c>
      <c r="F11" s="20">
        <v>100</v>
      </c>
    </row>
    <row r="12" spans="1:6" x14ac:dyDescent="0.35">
      <c r="A12" s="18" t="s">
        <v>215</v>
      </c>
      <c r="B12" s="20">
        <v>1269.6500000000001</v>
      </c>
      <c r="C12" s="20">
        <v>561.04999999999995</v>
      </c>
      <c r="D12" s="20">
        <v>0</v>
      </c>
      <c r="E12" s="20">
        <v>708.6</v>
      </c>
      <c r="F12" s="20">
        <v>55.810656480132302</v>
      </c>
    </row>
    <row r="13" spans="1:6" x14ac:dyDescent="0.35">
      <c r="A13" s="18" t="s">
        <v>216</v>
      </c>
      <c r="B13" s="20">
        <v>3595.99</v>
      </c>
      <c r="C13" s="20">
        <v>0</v>
      </c>
      <c r="D13" s="20">
        <v>0</v>
      </c>
      <c r="E13" s="20">
        <v>3595.99</v>
      </c>
      <c r="F13" s="20">
        <v>100</v>
      </c>
    </row>
    <row r="14" spans="1:6" x14ac:dyDescent="0.35">
      <c r="A14" s="18" t="s">
        <v>217</v>
      </c>
      <c r="B14" s="20">
        <v>39848.480000000003</v>
      </c>
      <c r="C14" s="20">
        <v>91.19</v>
      </c>
      <c r="D14" s="20">
        <v>763.28</v>
      </c>
      <c r="E14" s="20">
        <v>38994.01</v>
      </c>
      <c r="F14" s="20">
        <v>97.855702400693801</v>
      </c>
    </row>
    <row r="15" spans="1:6" x14ac:dyDescent="0.35">
      <c r="A15" s="18" t="s">
        <v>218</v>
      </c>
      <c r="B15" s="20">
        <v>2399.9899999999998</v>
      </c>
      <c r="C15" s="20">
        <v>114</v>
      </c>
      <c r="D15" s="20">
        <v>0</v>
      </c>
      <c r="E15" s="20">
        <v>2285.9899999999998</v>
      </c>
      <c r="F15" s="20">
        <v>95.249980208250904</v>
      </c>
    </row>
    <row r="16" spans="1:6" x14ac:dyDescent="0.35">
      <c r="A16" s="18" t="s">
        <v>219</v>
      </c>
      <c r="B16" s="20">
        <v>8404.1</v>
      </c>
      <c r="C16" s="20">
        <v>0</v>
      </c>
      <c r="D16" s="20">
        <v>0</v>
      </c>
      <c r="E16" s="20">
        <v>8404.1</v>
      </c>
      <c r="F16" s="20">
        <v>100</v>
      </c>
    </row>
    <row r="17" spans="1:6" x14ac:dyDescent="0.35">
      <c r="A17" s="18" t="s">
        <v>220</v>
      </c>
      <c r="B17" s="20">
        <v>15625.53</v>
      </c>
      <c r="C17" s="20">
        <v>1407.57</v>
      </c>
      <c r="D17" s="20">
        <v>0</v>
      </c>
      <c r="E17" s="20">
        <v>14217.96</v>
      </c>
      <c r="F17" s="20">
        <v>90.991857556191704</v>
      </c>
    </row>
    <row r="18" spans="1:6" x14ac:dyDescent="0.35">
      <c r="A18" s="18" t="s">
        <v>221</v>
      </c>
      <c r="B18" s="20">
        <v>11583</v>
      </c>
      <c r="C18" s="20">
        <v>0</v>
      </c>
      <c r="D18" s="20">
        <v>0</v>
      </c>
      <c r="E18" s="20">
        <v>11583</v>
      </c>
      <c r="F18" s="20">
        <v>100</v>
      </c>
    </row>
    <row r="19" spans="1:6" x14ac:dyDescent="0.35">
      <c r="A19" s="18" t="s">
        <v>222</v>
      </c>
      <c r="B19" s="20">
        <v>5615.98</v>
      </c>
      <c r="C19" s="20">
        <v>10</v>
      </c>
      <c r="D19" s="20">
        <v>1381</v>
      </c>
      <c r="E19" s="20">
        <v>4224.9799999999996</v>
      </c>
      <c r="F19" s="20">
        <v>75.231393274192598</v>
      </c>
    </row>
    <row r="20" spans="1:6" x14ac:dyDescent="0.35">
      <c r="A20" s="19" t="s">
        <v>81</v>
      </c>
      <c r="B20" s="21">
        <v>194415.85</v>
      </c>
      <c r="C20" s="21">
        <v>7889.38</v>
      </c>
      <c r="D20" s="21">
        <v>41244.17</v>
      </c>
      <c r="E20" s="21">
        <v>145282.31</v>
      </c>
      <c r="F20" s="21">
        <v>74.727605799629998</v>
      </c>
    </row>
    <row r="21" spans="1:6" x14ac:dyDescent="0.35">
      <c r="A21" s="25" t="s">
        <v>83</v>
      </c>
    </row>
  </sheetData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zoomScaleNormal="100" zoomScalePageLayoutView="99" workbookViewId="0">
      <selection activeCell="A32" sqref="A32"/>
    </sheetView>
  </sheetViews>
  <sheetFormatPr defaultRowHeight="14.5" x14ac:dyDescent="0.35"/>
  <cols>
    <col min="1" max="1" width="16.81640625" customWidth="1"/>
    <col min="2" max="2" width="16.36328125" customWidth="1"/>
    <col min="3" max="3" width="21.36328125" customWidth="1"/>
    <col min="4" max="4" width="19.6328125" customWidth="1"/>
    <col min="5" max="5" width="19.81640625" customWidth="1"/>
  </cols>
  <sheetData>
    <row r="1" spans="1:5" ht="30" customHeight="1" x14ac:dyDescent="0.35">
      <c r="A1" s="93" t="s">
        <v>224</v>
      </c>
      <c r="B1" s="93"/>
      <c r="C1" s="93"/>
      <c r="D1" s="93"/>
      <c r="E1" s="93"/>
    </row>
    <row r="2" spans="1:5" ht="29" x14ac:dyDescent="0.35">
      <c r="A2" s="39" t="s">
        <v>205</v>
      </c>
      <c r="B2" s="17" t="s">
        <v>84</v>
      </c>
      <c r="C2" s="17" t="s">
        <v>5</v>
      </c>
      <c r="D2" s="17" t="s">
        <v>85</v>
      </c>
      <c r="E2" s="17" t="s">
        <v>86</v>
      </c>
    </row>
    <row r="3" spans="1:5" x14ac:dyDescent="0.35">
      <c r="A3" s="40" t="s">
        <v>81</v>
      </c>
      <c r="B3" s="18" t="s">
        <v>87</v>
      </c>
      <c r="C3" s="20">
        <v>128366.09</v>
      </c>
      <c r="D3" s="20">
        <v>53484.099999999984</v>
      </c>
      <c r="E3" s="20">
        <v>41.665287148654279</v>
      </c>
    </row>
    <row r="4" spans="1:5" x14ac:dyDescent="0.35">
      <c r="A4" s="40" t="s">
        <v>81</v>
      </c>
      <c r="B4" s="18" t="s">
        <v>88</v>
      </c>
      <c r="C4" s="20">
        <v>14398.409999999998</v>
      </c>
      <c r="D4" s="20">
        <v>5008.99</v>
      </c>
      <c r="E4" s="20">
        <v>34.788494007324424</v>
      </c>
    </row>
    <row r="5" spans="1:5" x14ac:dyDescent="0.35">
      <c r="A5" s="40" t="s">
        <v>81</v>
      </c>
      <c r="B5" s="18" t="s">
        <v>89</v>
      </c>
      <c r="C5" s="20">
        <v>2517.8100000000004</v>
      </c>
      <c r="D5" s="20">
        <v>850.80000000000007</v>
      </c>
      <c r="E5" s="20">
        <v>33.791270985499303</v>
      </c>
    </row>
    <row r="6" spans="1:5" x14ac:dyDescent="0.35">
      <c r="A6" s="41" t="s">
        <v>81</v>
      </c>
      <c r="B6" s="19"/>
      <c r="C6" s="21">
        <f>SUM(C3:C5)</f>
        <v>145282.31</v>
      </c>
      <c r="D6" s="21">
        <f>SUM(D3:D5)</f>
        <v>59343.889999999985</v>
      </c>
      <c r="E6" s="21">
        <v>40.847292419841061</v>
      </c>
    </row>
    <row r="7" spans="1:5" x14ac:dyDescent="0.35">
      <c r="A7" s="25" t="s">
        <v>83</v>
      </c>
    </row>
  </sheetData>
  <mergeCells count="1">
    <mergeCell ref="A1:E1"/>
  </mergeCells>
  <pageMargins left="0.70866141732283472" right="0.70866141732283472" top="1.1417322834645669" bottom="0.74803149606299213" header="0.31496062992125984" footer="0.31496062992125984"/>
  <pageSetup paperSize="9" fitToHeight="0" orientation="landscape" r:id="rId1"/>
  <headerFooter>
    <oddHeader>&amp;LPiano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1"/>
  <sheetViews>
    <sheetView zoomScaleNormal="100" zoomScalePageLayoutView="88" workbookViewId="0">
      <selection sqref="A1:E21"/>
    </sheetView>
  </sheetViews>
  <sheetFormatPr defaultRowHeight="14.5" x14ac:dyDescent="0.35"/>
  <cols>
    <col min="1" max="1" width="17.08984375" customWidth="1"/>
    <col min="2" max="2" width="18.81640625" customWidth="1"/>
    <col min="3" max="3" width="19.453125" customWidth="1"/>
    <col min="4" max="4" width="20.08984375" customWidth="1"/>
    <col min="5" max="5" width="18.81640625" customWidth="1"/>
  </cols>
  <sheetData>
    <row r="1" spans="1:5" ht="33" customHeight="1" x14ac:dyDescent="0.35">
      <c r="A1" s="94" t="s">
        <v>225</v>
      </c>
      <c r="B1" s="94"/>
      <c r="C1" s="94"/>
      <c r="D1" s="94"/>
      <c r="E1" s="94"/>
    </row>
    <row r="2" spans="1:5" ht="29" x14ac:dyDescent="0.35">
      <c r="A2" s="17" t="s">
        <v>205</v>
      </c>
      <c r="B2" s="17" t="s">
        <v>87</v>
      </c>
      <c r="C2" s="17" t="s">
        <v>88</v>
      </c>
      <c r="D2" s="17" t="s">
        <v>89</v>
      </c>
      <c r="E2" s="17" t="s">
        <v>81</v>
      </c>
    </row>
    <row r="3" spans="1:5" x14ac:dyDescent="0.35">
      <c r="A3" s="18" t="s">
        <v>206</v>
      </c>
      <c r="B3" s="20">
        <v>7764.44</v>
      </c>
      <c r="C3" s="20">
        <v>1341.44</v>
      </c>
      <c r="D3" s="20"/>
      <c r="E3" s="20">
        <v>9105.8799999999992</v>
      </c>
    </row>
    <row r="4" spans="1:5" x14ac:dyDescent="0.35">
      <c r="A4" s="18" t="s">
        <v>207</v>
      </c>
      <c r="B4" s="20">
        <v>1200</v>
      </c>
      <c r="C4" s="20"/>
      <c r="D4" s="20"/>
      <c r="E4" s="20">
        <v>1200</v>
      </c>
    </row>
    <row r="5" spans="1:5" x14ac:dyDescent="0.35">
      <c r="A5" s="18" t="s">
        <v>208</v>
      </c>
      <c r="B5" s="20">
        <v>3976.96</v>
      </c>
      <c r="C5" s="20">
        <v>1960</v>
      </c>
      <c r="D5" s="20">
        <v>531</v>
      </c>
      <c r="E5" s="20">
        <v>6467.96</v>
      </c>
    </row>
    <row r="6" spans="1:5" x14ac:dyDescent="0.35">
      <c r="A6" s="18" t="s">
        <v>209</v>
      </c>
      <c r="B6" s="20">
        <v>11158.67</v>
      </c>
      <c r="C6" s="20">
        <v>2405.2399999999998</v>
      </c>
      <c r="D6" s="20">
        <v>0</v>
      </c>
      <c r="E6" s="20">
        <v>13563.91</v>
      </c>
    </row>
    <row r="7" spans="1:5" x14ac:dyDescent="0.35">
      <c r="A7" s="18" t="s">
        <v>210</v>
      </c>
      <c r="B7" s="20">
        <v>2721.59</v>
      </c>
      <c r="C7" s="20"/>
      <c r="D7" s="20"/>
      <c r="E7" s="20">
        <v>2721.59</v>
      </c>
    </row>
    <row r="8" spans="1:5" x14ac:dyDescent="0.35">
      <c r="A8" s="18" t="s">
        <v>211</v>
      </c>
      <c r="B8" s="20">
        <v>3570.44</v>
      </c>
      <c r="C8" s="20">
        <v>31.53</v>
      </c>
      <c r="D8" s="20">
        <v>209.22</v>
      </c>
      <c r="E8" s="20">
        <v>3811.19</v>
      </c>
    </row>
    <row r="9" spans="1:5" x14ac:dyDescent="0.35">
      <c r="A9" s="18" t="s">
        <v>212</v>
      </c>
      <c r="B9" s="20">
        <v>16437.8</v>
      </c>
      <c r="C9" s="20">
        <v>0</v>
      </c>
      <c r="D9" s="20"/>
      <c r="E9" s="20">
        <v>16437.8</v>
      </c>
    </row>
    <row r="10" spans="1:5" x14ac:dyDescent="0.35">
      <c r="A10" s="18" t="s">
        <v>213</v>
      </c>
      <c r="B10" s="20">
        <v>3826.57</v>
      </c>
      <c r="C10" s="20">
        <v>2805.2</v>
      </c>
      <c r="D10" s="20">
        <v>1007.57</v>
      </c>
      <c r="E10" s="20">
        <v>7639.34</v>
      </c>
    </row>
    <row r="11" spans="1:5" x14ac:dyDescent="0.35">
      <c r="A11" s="18" t="s">
        <v>214</v>
      </c>
      <c r="B11" s="20">
        <v>175.56</v>
      </c>
      <c r="C11" s="20">
        <v>141.38</v>
      </c>
      <c r="D11" s="20">
        <v>3.07</v>
      </c>
      <c r="E11" s="20">
        <v>320.01</v>
      </c>
    </row>
    <row r="12" spans="1:5" x14ac:dyDescent="0.35">
      <c r="A12" s="18" t="s">
        <v>215</v>
      </c>
      <c r="B12" s="20">
        <v>708.6</v>
      </c>
      <c r="C12" s="20"/>
      <c r="D12" s="20"/>
      <c r="E12" s="20">
        <v>708.6</v>
      </c>
    </row>
    <row r="13" spans="1:5" x14ac:dyDescent="0.35">
      <c r="A13" s="18" t="s">
        <v>216</v>
      </c>
      <c r="B13" s="20">
        <v>3533.29</v>
      </c>
      <c r="C13" s="20"/>
      <c r="D13" s="20">
        <v>62.7</v>
      </c>
      <c r="E13" s="20">
        <v>3595.99</v>
      </c>
    </row>
    <row r="14" spans="1:5" x14ac:dyDescent="0.35">
      <c r="A14" s="18" t="s">
        <v>217</v>
      </c>
      <c r="B14" s="20">
        <v>37227.660000000003</v>
      </c>
      <c r="C14" s="20">
        <v>1544.82</v>
      </c>
      <c r="D14" s="20">
        <v>221.53</v>
      </c>
      <c r="E14" s="20">
        <v>38994.01</v>
      </c>
    </row>
    <row r="15" spans="1:5" x14ac:dyDescent="0.35">
      <c r="A15" s="18" t="s">
        <v>218</v>
      </c>
      <c r="B15" s="20">
        <v>2285.7199999999998</v>
      </c>
      <c r="C15" s="20"/>
      <c r="D15" s="20">
        <v>0.27</v>
      </c>
      <c r="E15" s="20">
        <v>2285.9899999999998</v>
      </c>
    </row>
    <row r="16" spans="1:5" x14ac:dyDescent="0.35">
      <c r="A16" s="18" t="s">
        <v>219</v>
      </c>
      <c r="B16" s="20">
        <v>7604.57</v>
      </c>
      <c r="C16" s="20">
        <v>645.4</v>
      </c>
      <c r="D16" s="20">
        <v>154.13</v>
      </c>
      <c r="E16" s="20">
        <v>8404.0999999999985</v>
      </c>
    </row>
    <row r="17" spans="1:5" x14ac:dyDescent="0.35">
      <c r="A17" s="18" t="s">
        <v>220</v>
      </c>
      <c r="B17" s="20">
        <v>13967.96</v>
      </c>
      <c r="C17" s="20"/>
      <c r="D17" s="20">
        <v>250</v>
      </c>
      <c r="E17" s="20">
        <v>14217.96</v>
      </c>
    </row>
    <row r="18" spans="1:5" x14ac:dyDescent="0.35">
      <c r="A18" s="18" t="s">
        <v>221</v>
      </c>
      <c r="B18" s="20">
        <v>9565.35</v>
      </c>
      <c r="C18" s="20">
        <v>2017.61</v>
      </c>
      <c r="D18" s="20">
        <v>0.04</v>
      </c>
      <c r="E18" s="20">
        <v>11583.000000000002</v>
      </c>
    </row>
    <row r="19" spans="1:5" x14ac:dyDescent="0.35">
      <c r="A19" s="18" t="s">
        <v>222</v>
      </c>
      <c r="B19" s="20">
        <v>2640.91</v>
      </c>
      <c r="C19" s="20">
        <v>1505.79</v>
      </c>
      <c r="D19" s="20">
        <v>78.28</v>
      </c>
      <c r="E19" s="20">
        <v>4224.9799999999996</v>
      </c>
    </row>
    <row r="20" spans="1:5" x14ac:dyDescent="0.35">
      <c r="A20" s="19" t="s">
        <v>81</v>
      </c>
      <c r="B20" s="21">
        <v>128366.09</v>
      </c>
      <c r="C20" s="21">
        <v>14398.41</v>
      </c>
      <c r="D20" s="21">
        <v>2517.81</v>
      </c>
      <c r="E20" s="21">
        <v>145282.31</v>
      </c>
    </row>
    <row r="21" spans="1:5" x14ac:dyDescent="0.35">
      <c r="A21" s="25" t="s">
        <v>83</v>
      </c>
    </row>
  </sheetData>
  <mergeCells count="1">
    <mergeCell ref="A1:E1"/>
  </mergeCells>
  <pageMargins left="0.70866141732283472" right="0.70866141732283472" top="1.3385826771653544" bottom="0.74803149606299213" header="0.19685039370078741" footer="0.31496062992125984"/>
  <pageSetup paperSize="9" fitToHeight="0" orientation="landscape" r:id="rId1"/>
  <headerFooter>
    <oddHeader>&amp;L&amp;10Piano Nazionale di Ripresa e Resilienza.
Quarta relazione istruttoria sul rispetto del vincolo di destinazione alle regioni 
del Mezzogiorno di almeno il 40 per cento delle risorse allocabili territorialmente&amp;R&amp;G</oddHeader>
    <oddFooter>&amp;L&amp;G&amp;RAggiornamento al 31 dicembre 2023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35</vt:i4>
      </vt:variant>
    </vt:vector>
  </HeadingPairs>
  <TitlesOfParts>
    <vt:vector size="63" baseType="lpstr">
      <vt:lpstr>Tabella 1</vt:lpstr>
      <vt:lpstr>Tabella 2</vt:lpstr>
      <vt:lpstr>Tabella 3</vt:lpstr>
      <vt:lpstr>Tabella 4</vt:lpstr>
      <vt:lpstr>Tabella 5</vt:lpstr>
      <vt:lpstr>Tabella 6</vt:lpstr>
      <vt:lpstr>Tabella 7</vt:lpstr>
      <vt:lpstr>Tabella 8</vt:lpstr>
      <vt:lpstr>Tabella 9</vt:lpstr>
      <vt:lpstr>Tabella 10</vt:lpstr>
      <vt:lpstr>Tabella 11</vt:lpstr>
      <vt:lpstr>1. MinPA</vt:lpstr>
      <vt:lpstr>2. MdG</vt:lpstr>
      <vt:lpstr>3. DTD</vt:lpstr>
      <vt:lpstr>4. MIMIT</vt:lpstr>
      <vt:lpstr>5. MAECI</vt:lpstr>
      <vt:lpstr>6. MIC</vt:lpstr>
      <vt:lpstr>7. MiTur</vt:lpstr>
      <vt:lpstr>8. MASE</vt:lpstr>
      <vt:lpstr>9. MASAF</vt:lpstr>
      <vt:lpstr>10. MIT</vt:lpstr>
      <vt:lpstr>11. MIM</vt:lpstr>
      <vt:lpstr>12. MUR</vt:lpstr>
      <vt:lpstr>13. MLPS</vt:lpstr>
      <vt:lpstr>14. MINT</vt:lpstr>
      <vt:lpstr>15. MinCOE</vt:lpstr>
      <vt:lpstr>16.MS</vt:lpstr>
      <vt:lpstr>17.Altre Amm.</vt:lpstr>
      <vt:lpstr>'Tabella 10'!_Ref182584934</vt:lpstr>
      <vt:lpstr>'Tabella 11'!_Ref182585530</vt:lpstr>
      <vt:lpstr>'Tabella 8'!_Ref184996255</vt:lpstr>
      <vt:lpstr>'Tabella 3'!_Ref190346548</vt:lpstr>
      <vt:lpstr>'Tabella 4'!_Ref190346571</vt:lpstr>
      <vt:lpstr>'Tabella 5'!_Ref190347583</vt:lpstr>
      <vt:lpstr>'Tabella 6'!_Ref190347648</vt:lpstr>
      <vt:lpstr>'1. MinPA'!Area_stampa</vt:lpstr>
      <vt:lpstr>'10. MIT'!Area_stampa</vt:lpstr>
      <vt:lpstr>'11. MIM'!Area_stampa</vt:lpstr>
      <vt:lpstr>'12. MUR'!Area_stampa</vt:lpstr>
      <vt:lpstr>'13. MLPS'!Area_stampa</vt:lpstr>
      <vt:lpstr>'14. MINT'!Area_stampa</vt:lpstr>
      <vt:lpstr>'15. MinCOE'!Area_stampa</vt:lpstr>
      <vt:lpstr>'16.MS'!Area_stampa</vt:lpstr>
      <vt:lpstr>'17.Altre Amm.'!Area_stampa</vt:lpstr>
      <vt:lpstr>'2. MdG'!Area_stampa</vt:lpstr>
      <vt:lpstr>'3. DTD'!Area_stampa</vt:lpstr>
      <vt:lpstr>'4. MIMIT'!Area_stampa</vt:lpstr>
      <vt:lpstr>'5. MAECI'!Area_stampa</vt:lpstr>
      <vt:lpstr>'6. MIC'!Area_stampa</vt:lpstr>
      <vt:lpstr>'7. MiTur'!Area_stampa</vt:lpstr>
      <vt:lpstr>'8. MASE'!Area_stampa</vt:lpstr>
      <vt:lpstr>'9. MASAF'!Area_stampa</vt:lpstr>
      <vt:lpstr>'Tabella 1'!Area_stampa</vt:lpstr>
      <vt:lpstr>'Tabella 10'!Area_stampa</vt:lpstr>
      <vt:lpstr>'Tabella 11'!Area_stampa</vt:lpstr>
      <vt:lpstr>'Tabella 2'!Area_stampa</vt:lpstr>
      <vt:lpstr>'Tabella 3'!Area_stampa</vt:lpstr>
      <vt:lpstr>'Tabella 4'!Area_stampa</vt:lpstr>
      <vt:lpstr>'Tabella 6'!Area_stampa</vt:lpstr>
      <vt:lpstr>'Tabella 7'!Area_stampa</vt:lpstr>
      <vt:lpstr>'Tabella 8'!Area_stampa</vt:lpstr>
      <vt:lpstr>'Tabella 9'!Area_stampa</vt:lpstr>
      <vt:lpstr>'3. DTD'!Titoli_stampa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Venanzi</dc:creator>
  <cp:lastModifiedBy>Ivanisevic Tea</cp:lastModifiedBy>
  <cp:lastPrinted>2025-03-27T13:07:23Z</cp:lastPrinted>
  <dcterms:created xsi:type="dcterms:W3CDTF">2025-02-17T19:04:57Z</dcterms:created>
  <dcterms:modified xsi:type="dcterms:W3CDTF">2025-03-27T13:07:27Z</dcterms:modified>
</cp:coreProperties>
</file>