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Tabella articolo 3" sheetId="1" state="visible" r:id="rId2"/>
    <sheet name="Allegato A1_elenco intervent" sheetId="2" state="visible" r:id="rId3"/>
    <sheet name="Allegato A2_Elenco interventi" sheetId="3" state="visible" r:id="rId4"/>
    <sheet name="Allegato B1_Piano fin. accordo" sheetId="4" state="visible" r:id="rId5"/>
    <sheet name="Allegato B2_Piano fin interv" sheetId="5" state="visible" r:id="rId6"/>
  </sheets>
  <definedNames>
    <definedName function="false" hidden="false" localSheetId="2" name="_xlnm.Print_Titles" vbProcedure="false">'Allegato A2_Elenco interventi'!$3:$3</definedName>
    <definedName function="false" hidden="false" localSheetId="4" name="_xlnm.Print_Area" vbProcedure="false">'Allegato B2_Piano fin interv'!$A$1:$R$7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<sst xmlns="http://schemas.openxmlformats.org/spreadsheetml/2006/main" count="138" uniqueCount="92">
  <si>
    <t xml:space="preserve">AMBITI DI INTERVENTO</t>
  </si>
  <si>
    <t xml:space="preserve">Assegnazione FSC 21-27</t>
  </si>
  <si>
    <t xml:space="preserve">Cofinanziamento nuovi interventi</t>
  </si>
  <si>
    <t xml:space="preserve">Ammontare complessivo investimenti</t>
  </si>
  <si>
    <t xml:space="preserve">Numero interventi/linee di azione</t>
  </si>
  <si>
    <t xml:space="preserve">Altre assegnazioni</t>
  </si>
  <si>
    <t xml:space="preserve">Risorse FSC 
21-27 
(ass. ordinaria)</t>
  </si>
  <si>
    <t xml:space="preserve">(1) Risorse FSC 
21-27 (Anticipazione)</t>
  </si>
  <si>
    <t xml:space="preserve">Totale Assegnazione
FSC 21-27</t>
  </si>
  <si>
    <t xml:space="preserve">Economie 
FSC 14-20</t>
  </si>
  <si>
    <t xml:space="preserve">PR FESR FSE 21-27</t>
  </si>
  <si>
    <t xml:space="preserve">PN FESR FSE 21-27</t>
  </si>
  <si>
    <t xml:space="preserve">PNRR</t>
  </si>
  <si>
    <t xml:space="preserve">Altre Risorse Ordinarie Regionali e Locali</t>
  </si>
  <si>
    <t xml:space="preserve">Altre Risorse Ordinarie Nazionali</t>
  </si>
  <si>
    <t xml:space="preserve">Privati</t>
  </si>
  <si>
    <t xml:space="preserve">Totale Co-finanziamento con altre risorse</t>
  </si>
  <si>
    <t xml:space="preserve">FSC 14-20
(economie)
(D)</t>
  </si>
  <si>
    <t xml:space="preserve">FdR Legge 183/87 (POC)
(E)</t>
  </si>
  <si>
    <t xml:space="preserve">2014-2020</t>
  </si>
  <si>
    <t xml:space="preserve">2021-2027</t>
  </si>
  <si>
    <t xml:space="preserve">Ricerca e innovazione</t>
  </si>
  <si>
    <t xml:space="preserve">Energia</t>
  </si>
  <si>
    <t xml:space="preserve">Ambiente e risorse naturali</t>
  </si>
  <si>
    <t xml:space="preserve">Lavoro e occupabilità</t>
  </si>
  <si>
    <t xml:space="preserve">Istruzione e formazione</t>
  </si>
  <si>
    <t xml:space="preserve">Capacità amministrativa</t>
  </si>
  <si>
    <t xml:space="preserve">Totale Ambiti di Intervento</t>
  </si>
  <si>
    <t xml:space="preserve">Cofinanziamento PR (ove applicabile)</t>
  </si>
  <si>
    <t xml:space="preserve">Completamenti overbooking</t>
  </si>
  <si>
    <t xml:space="preserve">Totale Assegnazione FSC 21-27</t>
  </si>
  <si>
    <t xml:space="preserve">(1) Risorse già assegnate: anticipazioni disposte con delibere CIPESS; assegnate con provvedimenti di legge; ecc. </t>
  </si>
  <si>
    <t xml:space="preserve">Accordo per lo Sviluppo e la Coesione Governo - Regione Valle d'Aosta
Allegato A1 Programma di interventi e le linee di azione con cronoprogramma procedurale</t>
  </si>
  <si>
    <t xml:space="preserve">ID</t>
  </si>
  <si>
    <t xml:space="preserve">AMMINISTRAZIONE</t>
  </si>
  <si>
    <t xml:space="preserve">AREATEMATICA</t>
  </si>
  <si>
    <t xml:space="preserve">LINEA DI INTERVENTO</t>
  </si>
  <si>
    <t xml:space="preserve">CUP</t>
  </si>
  <si>
    <t xml:space="preserve">TITOLO</t>
  </si>
  <si>
    <t xml:space="preserve">COSTO TOTALE</t>
  </si>
  <si>
    <t xml:space="preserve">IMPORTO RICHIESTO FSC 21-27</t>
  </si>
  <si>
    <t xml:space="preserve">COFINANZIAMENTO CON ALTRE RISORSE</t>
  </si>
  <si>
    <t xml:space="preserve">PROGRAMMAZIONE PREVISIONE INIZIO</t>
  </si>
  <si>
    <t xml:space="preserve">PROGRAMMAZIONE PREVISIONE FINE</t>
  </si>
  <si>
    <t xml:space="preserve">PROGETTAZIONE PREVISIONE INIZIO</t>
  </si>
  <si>
    <t xml:space="preserve">PROGETTAZIONE PREVISIONE FINE</t>
  </si>
  <si>
    <t xml:space="preserve">ESECUZIONE PREVISIONE INIZIO</t>
  </si>
  <si>
    <t xml:space="preserve">ESECUZIONE PREVISIONE FINE</t>
  </si>
  <si>
    <t xml:space="preserve">FSCRI_RI_1049</t>
  </si>
  <si>
    <t xml:space="preserve">REGIONE AUTONOMA VALLE D'AOSTA</t>
  </si>
  <si>
    <t xml:space="preserve">11.ISTRUZIONE E FORMAZIONE</t>
  </si>
  <si>
    <t xml:space="preserve">11.02 EDUCAZIONE E FORMAZIONE</t>
  </si>
  <si>
    <t xml:space="preserve">B68H23015800008</t>
  </si>
  <si>
    <t xml:space="preserve">REALIZZAZIONE DI UNO STUDENTATO DA DESTINARE A RESIDENZA UNIVERSITARIA – PALAZZO COGNE IN AOSTA</t>
  </si>
  <si>
    <t xml:space="preserve">2_SEMESTRE_2024</t>
  </si>
  <si>
    <t xml:space="preserve">1_SEMESTRE_2025</t>
  </si>
  <si>
    <t xml:space="preserve">2_SEMESTRE_2025</t>
  </si>
  <si>
    <t xml:space="preserve">1_SEMESTRE_2028</t>
  </si>
  <si>
    <t xml:space="preserve">FSCRI_RI_1056</t>
  </si>
  <si>
    <t xml:space="preserve">11.01 STRUTTURE EDUCATIVE E FORMATIVE</t>
  </si>
  <si>
    <t xml:space="preserve">B67G20000220002</t>
  </si>
  <si>
    <t xml:space="preserve">RISTRUTTURAZIONE PER ADEGUAMENTI NORMATIVI DELL’EDIFICIO SCOLASTICO SITO IN VIA FESTAZ IN AOSTA</t>
  </si>
  <si>
    <t xml:space="preserve">1_SEMESTRE_2024</t>
  </si>
  <si>
    <t xml:space="preserve">2_SEMESTRE_2026</t>
  </si>
  <si>
    <t xml:space="preserve">2_SEMESTRE_2027</t>
  </si>
  <si>
    <t xml:space="preserve">2_SEMESTRE_2031</t>
  </si>
  <si>
    <t xml:space="preserve">FSCRI_RI_1060</t>
  </si>
  <si>
    <t xml:space="preserve">04.ENERGIA</t>
  </si>
  <si>
    <t xml:space="preserve">04.01 EFFICIENZA ENERGETICA</t>
  </si>
  <si>
    <t xml:space="preserve">B63F24000010001</t>
  </si>
  <si>
    <t xml:space="preserve">REALIZZAZIONE INFRASTRUTTURA CIVILE - CENTRALE PER ENERGIA FONTI RINNOVABILI PER IMMOBILI REGIONALI</t>
  </si>
  <si>
    <t xml:space="preserve">Totale</t>
  </si>
  <si>
    <t xml:space="preserve">Accordo per lo Sviluppo e la Coesione Governo - Regione Valle d'Aosta
Allegato A2 Elenco interventi finanziati in anticipazione FSC 21-27</t>
  </si>
  <si>
    <t xml:space="preserve">IMPORTO FSC 21-27</t>
  </si>
  <si>
    <t xml:space="preserve">Valore Assegnazione iniziale Delibera 79/21</t>
  </si>
  <si>
    <t xml:space="preserve">01.Ricerca e innovazione</t>
  </si>
  <si>
    <t xml:space="preserve">RICERCA E SVILUPPO</t>
  </si>
  <si>
    <t xml:space="preserve">E79J21002860003</t>
  </si>
  <si>
    <t xml:space="preserve">I ghiacciai valdostani sentinelle del cambiamento climatico: iniziative di ricerca e di innovazione</t>
  </si>
  <si>
    <t xml:space="preserve">05.Ambiente e risorse naturali</t>
  </si>
  <si>
    <t xml:space="preserve">RISORSE IDRICHE</t>
  </si>
  <si>
    <t xml:space="preserve">H91B97000000002</t>
  </si>
  <si>
    <t xml:space="preserve">Realizzazione dell'impianto di trattamento dei reflui idrici urbani al servizio dei comprensori dei Comuni di Nus, Fenis, Saint-Denis, Verrayes, Chambave </t>
  </si>
  <si>
    <t xml:space="preserve">11.Istruzione e formazione</t>
  </si>
  <si>
    <t xml:space="preserve">STRUTTURE EDUCATIVE E FORMATIVE</t>
  </si>
  <si>
    <t xml:space="preserve">PRATT30165_VDA</t>
  </si>
  <si>
    <t xml:space="preserve">Attrezzàti per formare – adeguamento laboratori formazione professionale</t>
  </si>
  <si>
    <t xml:space="preserve">Accordo per lo Sviluppo e la Coesione Governo - Regione Valle d'Aosta
Allegato B1 - Piano finanziario di spesa dell’Accordo per annualità (solo quota FSC 21-27 ordinaria)</t>
  </si>
  <si>
    <t xml:space="preserve">Assegnazione ordinaria FSC 21-27</t>
  </si>
  <si>
    <t xml:space="preserve">Accordo per lo Sviluppo e la Coesione Governo - Regione Valle d'Aosta
Allegato B2 - Piano finanziario di spesa per singolo intervento (solo quota FSC 21-27 ordinaria)</t>
  </si>
  <si>
    <t xml:space="preserve">COSTO TOTALE </t>
  </si>
  <si>
    <t xml:space="preserve">TOTALE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</si>
</sst>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_-;\-* #,##0.00_-;_-* \-??_-;_-@_-"/>
    <numFmt numFmtId="166" formatCode="_-* #,##0.00\ _€_-;\-* #,##0.00\ _€_-;_-* \-??\ _€_-;_-@_-"/>
    <numFmt numFmtId="167" formatCode="_-* #,##0.00&quot; €&quot;_-;\-* #,##0.00&quot; €&quot;_-;_-* \-??&quot; €&quot;_-;_-@_-"/>
    <numFmt numFmtId="168" formatCode="0.00"/>
    <numFmt numFmtId="169" formatCode="#,##0.00"/>
    <numFmt numFmtId="170" formatCode="@"/>
  </numFmts>
  <fonts count="2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6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2"/>
      <color rgb="FF000000"/>
      <name val="Calibri Light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8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2060"/>
        <bgColor rgb="FF000080"/>
      </patternFill>
    </fill>
    <fill>
      <patternFill patternType="solid">
        <fgColor rgb="FFB4C7E7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>
        <color rgb="FFFFFFFF"/>
      </left>
      <right style="thin">
        <color rgb="FFFFFFFF"/>
      </right>
      <top style="thin"/>
      <bottom style="thin">
        <color rgb="FFFFFFFF"/>
      </bottom>
      <diagonal/>
    </border>
    <border diagonalUp="false" diagonalDown="false">
      <left style="thin">
        <color rgb="FFFFFFFF"/>
      </left>
      <right/>
      <top style="thin"/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/>
      <diagonal/>
    </border>
    <border diagonalUp="false" diagonalDown="false">
      <left/>
      <right style="thin">
        <color rgb="FFFFFFFF"/>
      </right>
      <top style="thin">
        <color rgb="FFFFFFFF"/>
      </top>
      <bottom style="thin"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>
        <color rgb="FFFFFFFF"/>
      </right>
      <top style="thin">
        <color rgb="FFFFFFFF"/>
      </top>
      <bottom/>
      <diagonal/>
    </border>
    <border diagonalUp="false" diagonalDown="false">
      <left style="thin"/>
      <right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0" borderId="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2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5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1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20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1" fillId="0" borderId="0" xfId="0" applyFont="true" applyBorder="false" applyAlignment="true" applyProtection="true">
      <alignment horizontal="right" vertical="center" textRotation="0" wrapText="true" indent="0" shrinkToFit="false"/>
      <protection locked="false" hidden="false"/>
    </xf>
    <xf numFmtId="164" fontId="1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9" fontId="22" fillId="0" borderId="0" xfId="0" applyFont="true" applyBorder="false" applyAlignment="true" applyProtection="true">
      <alignment horizontal="right" vertical="center" textRotation="0" wrapText="true" indent="0" shrinkToFit="false"/>
      <protection locked="fals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gliaia 2" xfId="20"/>
    <cellStyle name="Migliaia 3" xfId="21"/>
    <cellStyle name="Migliaia 3 2" xfId="22"/>
    <cellStyle name="Migliaia 4" xfId="23"/>
    <cellStyle name="Normale 2" xfId="24"/>
    <cellStyle name="Normale 2 2" xfId="25"/>
    <cellStyle name="Valuta 2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P2" activeCellId="0" sqref="2:2"/>
    </sheetView>
  </sheetViews>
  <sheetFormatPr defaultColWidth="8.54296875" defaultRowHeight="14.25" zeroHeight="false" outlineLevelRow="0" outlineLevelCol="0"/>
  <cols>
    <col collapsed="false" customWidth="true" hidden="false" outlineLevel="0" max="1" min="1" style="0" width="37.11"/>
    <col collapsed="false" customWidth="true" hidden="false" outlineLevel="0" max="3" min="2" style="0" width="18.89"/>
    <col collapsed="false" customWidth="true" hidden="false" outlineLevel="0" max="5" min="4" style="0" width="18.67"/>
    <col collapsed="false" customWidth="true" hidden="false" outlineLevel="0" max="6" min="6" style="0" width="16.44"/>
    <col collapsed="false" customWidth="true" hidden="false" outlineLevel="0" max="8" min="7" style="0" width="14.44"/>
    <col collapsed="false" customWidth="true" hidden="false" outlineLevel="0" max="9" min="9" style="0" width="16.55"/>
    <col collapsed="false" customWidth="true" hidden="false" outlineLevel="0" max="10" min="10" style="0" width="17.55"/>
    <col collapsed="false" customWidth="true" hidden="true" outlineLevel="0" max="12" min="11" style="0" width="18.67"/>
    <col collapsed="false" customWidth="true" hidden="false" outlineLevel="0" max="13" min="13" style="0" width="18.67"/>
    <col collapsed="false" customWidth="true" hidden="false" outlineLevel="0" max="14" min="14" style="0" width="18.11"/>
    <col collapsed="false" customWidth="true" hidden="false" outlineLevel="0" max="15" min="15" style="0" width="10.87"/>
    <col collapsed="false" customWidth="true" hidden="true" outlineLevel="0" max="18" min="16" style="0" width="8.88"/>
  </cols>
  <sheetData>
    <row r="1" customFormat="false" ht="36.75" hidden="false" customHeight="true" outlineLevel="0" collapsed="false">
      <c r="A1" s="1" t="s">
        <v>0</v>
      </c>
      <c r="B1" s="2" t="s">
        <v>1</v>
      </c>
      <c r="C1" s="2"/>
      <c r="D1" s="2"/>
      <c r="E1" s="2"/>
      <c r="F1" s="2" t="s">
        <v>2</v>
      </c>
      <c r="G1" s="2"/>
      <c r="H1" s="2"/>
      <c r="I1" s="2"/>
      <c r="J1" s="2"/>
      <c r="K1" s="2"/>
      <c r="L1" s="2"/>
      <c r="M1" s="2"/>
      <c r="N1" s="1" t="s">
        <v>3</v>
      </c>
      <c r="O1" s="1" t="s">
        <v>4</v>
      </c>
      <c r="P1" s="2" t="s">
        <v>5</v>
      </c>
      <c r="Q1" s="2"/>
      <c r="R1" s="2"/>
    </row>
    <row r="2" customFormat="false" ht="36.75" hidden="false" customHeight="true" outlineLevel="0" collapsed="false">
      <c r="A2" s="1"/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11</v>
      </c>
      <c r="I2" s="1" t="s">
        <v>12</v>
      </c>
      <c r="J2" s="1" t="s">
        <v>13</v>
      </c>
      <c r="K2" s="1" t="s">
        <v>14</v>
      </c>
      <c r="L2" s="1" t="s">
        <v>15</v>
      </c>
      <c r="M2" s="1" t="s">
        <v>16</v>
      </c>
      <c r="N2" s="1"/>
      <c r="O2" s="1"/>
      <c r="P2" s="1" t="s">
        <v>17</v>
      </c>
      <c r="Q2" s="1" t="s">
        <v>18</v>
      </c>
      <c r="R2" s="1"/>
    </row>
    <row r="3" customFormat="false" ht="36.7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 t="s">
        <v>19</v>
      </c>
      <c r="R3" s="3" t="s">
        <v>20</v>
      </c>
    </row>
    <row r="4" customFormat="false" ht="36.75" hidden="false" customHeight="true" outlineLevel="0" collapsed="false">
      <c r="A4" s="4" t="s">
        <v>21</v>
      </c>
      <c r="B4" s="5"/>
      <c r="C4" s="5" t="n">
        <v>950000</v>
      </c>
      <c r="D4" s="5" t="n">
        <f aca="false">SUM(B4:C4)</f>
        <v>950000</v>
      </c>
      <c r="E4" s="5"/>
      <c r="F4" s="6"/>
      <c r="G4" s="6"/>
      <c r="H4" s="6"/>
      <c r="I4" s="6"/>
      <c r="J4" s="6"/>
      <c r="K4" s="6"/>
      <c r="L4" s="6"/>
      <c r="M4" s="7" t="n">
        <f aca="false">SUM(F4:L4)</f>
        <v>0</v>
      </c>
      <c r="N4" s="5" t="n">
        <f aca="false">M4+D4</f>
        <v>950000</v>
      </c>
      <c r="O4" s="8" t="n">
        <v>1</v>
      </c>
      <c r="P4" s="9"/>
      <c r="Q4" s="10"/>
      <c r="R4" s="10"/>
    </row>
    <row r="5" customFormat="false" ht="36.75" hidden="false" customHeight="true" outlineLevel="0" collapsed="false">
      <c r="A5" s="4" t="s">
        <v>22</v>
      </c>
      <c r="B5" s="5" t="n">
        <v>6000000</v>
      </c>
      <c r="C5" s="5"/>
      <c r="D5" s="5" t="n">
        <f aca="false">SUM(B5:C5)</f>
        <v>6000000</v>
      </c>
      <c r="E5" s="5"/>
      <c r="F5" s="6"/>
      <c r="G5" s="6"/>
      <c r="H5" s="6"/>
      <c r="I5" s="6"/>
      <c r="J5" s="6"/>
      <c r="K5" s="7"/>
      <c r="L5" s="6"/>
      <c r="M5" s="7" t="n">
        <f aca="false">SUM(F5:L5)</f>
        <v>0</v>
      </c>
      <c r="N5" s="5" t="n">
        <f aca="false">M5+D5</f>
        <v>6000000</v>
      </c>
      <c r="O5" s="8" t="n">
        <v>1</v>
      </c>
      <c r="P5" s="9"/>
      <c r="Q5" s="10"/>
      <c r="R5" s="10"/>
    </row>
    <row r="6" customFormat="false" ht="36.75" hidden="false" customHeight="true" outlineLevel="0" collapsed="false">
      <c r="A6" s="4" t="s">
        <v>23</v>
      </c>
      <c r="B6" s="5"/>
      <c r="C6" s="5" t="n">
        <f aca="false">2560162.94+389375.1</f>
        <v>2949538.04</v>
      </c>
      <c r="D6" s="5" t="n">
        <f aca="false">SUM(B6:C6)</f>
        <v>2949538.04</v>
      </c>
      <c r="E6" s="5"/>
      <c r="F6" s="6"/>
      <c r="G6" s="6"/>
      <c r="H6" s="6"/>
      <c r="I6" s="6"/>
      <c r="J6" s="6"/>
      <c r="K6" s="7"/>
      <c r="L6" s="6"/>
      <c r="M6" s="7" t="n">
        <f aca="false">SUM(F6:L6)</f>
        <v>0</v>
      </c>
      <c r="N6" s="5" t="n">
        <f aca="false">M6+D6</f>
        <v>2949538.04</v>
      </c>
      <c r="O6" s="8" t="n">
        <v>1</v>
      </c>
      <c r="P6" s="9"/>
      <c r="Q6" s="10"/>
      <c r="R6" s="10"/>
    </row>
    <row r="7" customFormat="false" ht="36.75" hidden="false" customHeight="true" outlineLevel="0" collapsed="false">
      <c r="A7" s="4" t="s">
        <v>24</v>
      </c>
      <c r="B7" s="5"/>
      <c r="C7" s="5" t="n">
        <f aca="false">750000-389375.1</f>
        <v>360624.9</v>
      </c>
      <c r="D7" s="5" t="n">
        <f aca="false">SUM(B7:C7)</f>
        <v>360624.9</v>
      </c>
      <c r="E7" s="5"/>
      <c r="F7" s="6"/>
      <c r="G7" s="6"/>
      <c r="H7" s="6"/>
      <c r="I7" s="6"/>
      <c r="J7" s="6"/>
      <c r="K7" s="7"/>
      <c r="L7" s="6"/>
      <c r="M7" s="7" t="n">
        <f aca="false">SUM(F7:L7)</f>
        <v>0</v>
      </c>
      <c r="N7" s="5" t="n">
        <f aca="false">M7+D7</f>
        <v>360624.9</v>
      </c>
      <c r="O7" s="8" t="n">
        <v>1</v>
      </c>
      <c r="P7" s="9"/>
      <c r="Q7" s="10"/>
      <c r="R7" s="10"/>
    </row>
    <row r="8" customFormat="false" ht="36.75" hidden="false" customHeight="true" outlineLevel="0" collapsed="false">
      <c r="A8" s="4" t="s">
        <v>25</v>
      </c>
      <c r="B8" s="5" t="n">
        <v>26734948.36</v>
      </c>
      <c r="C8" s="5"/>
      <c r="D8" s="5" t="n">
        <f aca="false">SUM(B8:C8)</f>
        <v>26734948.36</v>
      </c>
      <c r="E8" s="5"/>
      <c r="F8" s="6"/>
      <c r="G8" s="6"/>
      <c r="H8" s="6"/>
      <c r="I8" s="6"/>
      <c r="J8" s="6" t="n">
        <v>6815051.64</v>
      </c>
      <c r="K8" s="6"/>
      <c r="L8" s="6"/>
      <c r="M8" s="7" t="n">
        <f aca="false">SUM(F8:L8)</f>
        <v>6815051.64</v>
      </c>
      <c r="N8" s="5" t="n">
        <f aca="false">M8+D8</f>
        <v>33550000</v>
      </c>
      <c r="O8" s="8" t="n">
        <v>2</v>
      </c>
      <c r="P8" s="9"/>
      <c r="Q8" s="10"/>
      <c r="R8" s="10"/>
    </row>
    <row r="9" customFormat="false" ht="36.75" hidden="false" customHeight="true" outlineLevel="0" collapsed="false">
      <c r="A9" s="4" t="s">
        <v>26</v>
      </c>
      <c r="B9" s="5"/>
      <c r="C9" s="5"/>
      <c r="D9" s="5" t="n">
        <f aca="false">SUM(B9:C9)</f>
        <v>0</v>
      </c>
      <c r="E9" s="5" t="n">
        <v>97604.97</v>
      </c>
      <c r="F9" s="6"/>
      <c r="G9" s="6"/>
      <c r="H9" s="6"/>
      <c r="I9" s="6"/>
      <c r="J9" s="6"/>
      <c r="K9" s="6"/>
      <c r="L9" s="6"/>
      <c r="M9" s="7" t="n">
        <f aca="false">SUM(F9:L9)</f>
        <v>0</v>
      </c>
      <c r="N9" s="5" t="n">
        <f aca="false">E9</f>
        <v>97604.97</v>
      </c>
      <c r="O9" s="8" t="n">
        <v>1</v>
      </c>
      <c r="P9" s="9"/>
      <c r="Q9" s="10"/>
      <c r="R9" s="10"/>
    </row>
    <row r="10" customFormat="false" ht="36.75" hidden="false" customHeight="true" outlineLevel="0" collapsed="false">
      <c r="A10" s="11" t="s">
        <v>27</v>
      </c>
      <c r="B10" s="12" t="n">
        <f aca="false">SUM(B4:B9)</f>
        <v>32734948.36</v>
      </c>
      <c r="C10" s="12" t="n">
        <f aca="false">SUM(C4:C9)</f>
        <v>4260162.94</v>
      </c>
      <c r="D10" s="12" t="n">
        <f aca="false">SUM(B10:C10)</f>
        <v>36995111.3</v>
      </c>
      <c r="E10" s="12" t="n">
        <f aca="false">SUM(E4:E9)</f>
        <v>97604.97</v>
      </c>
      <c r="F10" s="12" t="n">
        <f aca="false">SUM(F4:F9)</f>
        <v>0</v>
      </c>
      <c r="G10" s="12" t="n">
        <f aca="false">SUM(G4:G9)</f>
        <v>0</v>
      </c>
      <c r="H10" s="12" t="n">
        <f aca="false">SUM(H4:H9)</f>
        <v>0</v>
      </c>
      <c r="I10" s="12" t="n">
        <f aca="false">SUM(I4:I9)</f>
        <v>0</v>
      </c>
      <c r="J10" s="12" t="n">
        <f aca="false">SUM(J4:J9)</f>
        <v>6815051.64</v>
      </c>
      <c r="K10" s="12" t="n">
        <f aca="false">SUM(K4:K9)</f>
        <v>0</v>
      </c>
      <c r="L10" s="12" t="n">
        <f aca="false">SUM(L4:L9)</f>
        <v>0</v>
      </c>
      <c r="M10" s="12" t="n">
        <f aca="false">SUM(M4:M9)</f>
        <v>6815051.64</v>
      </c>
      <c r="N10" s="13" t="n">
        <f aca="false">SUM(N4:N9)</f>
        <v>43907767.91</v>
      </c>
      <c r="O10" s="2" t="n">
        <f aca="false">SUM(O4:O9)</f>
        <v>7</v>
      </c>
      <c r="P10" s="9"/>
      <c r="Q10" s="10"/>
      <c r="R10" s="10"/>
    </row>
    <row r="11" customFormat="false" ht="36.75" hidden="false" customHeight="true" outlineLevel="0" collapsed="false">
      <c r="A11" s="4" t="s">
        <v>28</v>
      </c>
      <c r="B11" s="6" t="n">
        <v>0</v>
      </c>
      <c r="C11" s="4"/>
      <c r="D11" s="7" t="n">
        <f aca="false">SUM(B11:C11)</f>
        <v>0</v>
      </c>
      <c r="E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9"/>
      <c r="Q11" s="10"/>
      <c r="R11" s="10"/>
    </row>
    <row r="12" customFormat="false" ht="36.75" hidden="false" customHeight="true" outlineLevel="0" collapsed="false">
      <c r="A12" s="4" t="s">
        <v>29</v>
      </c>
      <c r="B12" s="16"/>
      <c r="C12" s="4"/>
      <c r="D12" s="7" t="n">
        <f aca="false">SUM(B12:C12)</f>
        <v>0</v>
      </c>
      <c r="E12" s="17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9"/>
      <c r="Q12" s="10"/>
      <c r="R12" s="10"/>
    </row>
    <row r="13" customFormat="false" ht="36.75" hidden="false" customHeight="true" outlineLevel="0" collapsed="false">
      <c r="A13" s="18" t="s">
        <v>30</v>
      </c>
      <c r="B13" s="12" t="n">
        <f aca="false">B10+B11+B12</f>
        <v>32734948.36</v>
      </c>
      <c r="C13" s="12" t="n">
        <f aca="false">C10+C11+C12</f>
        <v>4260162.94</v>
      </c>
      <c r="D13" s="12" t="n">
        <f aca="false">D10+D11+D12</f>
        <v>36995111.3</v>
      </c>
      <c r="E13" s="19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7" t="n">
        <f aca="false">SUM(P4:P11)</f>
        <v>0</v>
      </c>
      <c r="Q13" s="7" t="n">
        <f aca="false">SUM(Q4:Q11)</f>
        <v>0</v>
      </c>
      <c r="R13" s="7" t="n">
        <f aca="false">SUM(R4:R11)</f>
        <v>0</v>
      </c>
    </row>
    <row r="14" customFormat="false" ht="14.25" hidden="false" customHeight="false" outlineLevel="0" collapsed="false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1"/>
    </row>
    <row r="15" customFormat="false" ht="31.5" hidden="false" customHeight="true" outlineLevel="0" collapsed="false">
      <c r="A15" s="22" t="s">
        <v>31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</row>
  </sheetData>
  <mergeCells count="25">
    <mergeCell ref="A1:A3"/>
    <mergeCell ref="B1:D1"/>
    <mergeCell ref="F1:M1"/>
    <mergeCell ref="N1:N3"/>
    <mergeCell ref="O1:O3"/>
    <mergeCell ref="P1:R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Q2:R2"/>
    <mergeCell ref="P4:P12"/>
    <mergeCell ref="Q4:Q12"/>
    <mergeCell ref="R4:R12"/>
    <mergeCell ref="F11:O13"/>
    <mergeCell ref="A15:R1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O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2:2"/>
    </sheetView>
  </sheetViews>
  <sheetFormatPr defaultColWidth="8.54296875" defaultRowHeight="14.25" zeroHeight="false" outlineLevelRow="0" outlineLevelCol="0"/>
  <cols>
    <col collapsed="false" customWidth="true" hidden="false" outlineLevel="0" max="1" min="1" style="0" width="19.67"/>
    <col collapsed="false" customWidth="true" hidden="false" outlineLevel="0" max="3" min="2" style="0" width="14.66"/>
    <col collapsed="false" customWidth="true" hidden="false" outlineLevel="0" max="4" min="4" style="0" width="18.89"/>
    <col collapsed="false" customWidth="true" hidden="false" outlineLevel="0" max="5" min="5" style="0" width="24.89"/>
    <col collapsed="false" customWidth="true" hidden="false" outlineLevel="0" max="6" min="6" style="0" width="27"/>
    <col collapsed="false" customWidth="true" hidden="false" outlineLevel="0" max="7" min="7" style="0" width="17.67"/>
    <col collapsed="false" customWidth="true" hidden="false" outlineLevel="0" max="8" min="8" style="0" width="19.33"/>
    <col collapsed="false" customWidth="true" hidden="false" outlineLevel="0" max="9" min="9" style="0" width="18.89"/>
    <col collapsed="false" customWidth="true" hidden="false" outlineLevel="0" max="15" min="10" style="0" width="18.33"/>
  </cols>
  <sheetData>
    <row r="1" customFormat="false" ht="63" hidden="false" customHeight="true" outlineLevel="0" collapsed="false">
      <c r="A1" s="23" t="s">
        <v>32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customFormat="false" ht="15" hidden="false" customHeight="true" outlineLevel="0" collapsed="false">
      <c r="A2" s="24"/>
      <c r="B2" s="24"/>
      <c r="C2" s="24"/>
      <c r="D2" s="24"/>
      <c r="E2" s="24"/>
      <c r="F2" s="24"/>
      <c r="G2" s="24"/>
      <c r="H2" s="24"/>
      <c r="I2" s="25"/>
      <c r="J2" s="26"/>
      <c r="K2" s="26"/>
      <c r="L2" s="26"/>
      <c r="M2" s="26"/>
      <c r="N2" s="26"/>
      <c r="O2" s="26"/>
    </row>
    <row r="3" customFormat="false" ht="40.15" hidden="false" customHeight="false" outlineLevel="0" collapsed="false">
      <c r="A3" s="24" t="s">
        <v>33</v>
      </c>
      <c r="B3" s="24" t="s">
        <v>34</v>
      </c>
      <c r="C3" s="24" t="s">
        <v>35</v>
      </c>
      <c r="D3" s="24" t="s">
        <v>36</v>
      </c>
      <c r="E3" s="24" t="s">
        <v>37</v>
      </c>
      <c r="F3" s="24" t="s">
        <v>38</v>
      </c>
      <c r="G3" s="24" t="s">
        <v>39</v>
      </c>
      <c r="H3" s="24" t="s">
        <v>40</v>
      </c>
      <c r="I3" s="25" t="s">
        <v>41</v>
      </c>
      <c r="J3" s="27" t="s">
        <v>42</v>
      </c>
      <c r="K3" s="27" t="s">
        <v>43</v>
      </c>
      <c r="L3" s="27" t="s">
        <v>44</v>
      </c>
      <c r="M3" s="27" t="s">
        <v>45</v>
      </c>
      <c r="N3" s="27" t="s">
        <v>46</v>
      </c>
      <c r="O3" s="27" t="s">
        <v>47</v>
      </c>
    </row>
    <row r="4" customFormat="false" ht="57" hidden="false" customHeight="false" outlineLevel="0" collapsed="false">
      <c r="A4" s="28" t="s">
        <v>48</v>
      </c>
      <c r="B4" s="28" t="s">
        <v>49</v>
      </c>
      <c r="C4" s="28" t="s">
        <v>50</v>
      </c>
      <c r="D4" s="28" t="s">
        <v>51</v>
      </c>
      <c r="E4" s="28" t="s">
        <v>52</v>
      </c>
      <c r="F4" s="28" t="s">
        <v>53</v>
      </c>
      <c r="G4" s="29" t="n">
        <v>13000000</v>
      </c>
      <c r="H4" s="29" t="n">
        <v>6184948.36</v>
      </c>
      <c r="I4" s="29" t="n">
        <f aca="false">G4-H4</f>
        <v>6815051.64</v>
      </c>
      <c r="J4" s="30" t="s">
        <v>54</v>
      </c>
      <c r="K4" s="30" t="s">
        <v>55</v>
      </c>
      <c r="L4" s="30" t="s">
        <v>55</v>
      </c>
      <c r="M4" s="30" t="s">
        <v>56</v>
      </c>
      <c r="N4" s="30" t="s">
        <v>56</v>
      </c>
      <c r="O4" s="30" t="s">
        <v>57</v>
      </c>
    </row>
    <row r="5" customFormat="false" ht="57" hidden="false" customHeight="false" outlineLevel="0" collapsed="false">
      <c r="A5" s="28" t="s">
        <v>58</v>
      </c>
      <c r="B5" s="28" t="s">
        <v>49</v>
      </c>
      <c r="C5" s="28" t="s">
        <v>50</v>
      </c>
      <c r="D5" s="28" t="s">
        <v>59</v>
      </c>
      <c r="E5" s="28" t="s">
        <v>60</v>
      </c>
      <c r="F5" s="28" t="s">
        <v>61</v>
      </c>
      <c r="G5" s="29" t="n">
        <v>20550000</v>
      </c>
      <c r="H5" s="29" t="n">
        <v>20550000</v>
      </c>
      <c r="I5" s="29" t="n">
        <v>0</v>
      </c>
      <c r="J5" s="30" t="s">
        <v>62</v>
      </c>
      <c r="K5" s="30" t="s">
        <v>62</v>
      </c>
      <c r="L5" s="30" t="s">
        <v>54</v>
      </c>
      <c r="M5" s="30" t="s">
        <v>63</v>
      </c>
      <c r="N5" s="30" t="s">
        <v>64</v>
      </c>
      <c r="O5" s="30" t="s">
        <v>65</v>
      </c>
    </row>
    <row r="6" customFormat="false" ht="72" hidden="false" customHeight="false" outlineLevel="0" collapsed="false">
      <c r="A6" s="28" t="s">
        <v>66</v>
      </c>
      <c r="B6" s="28" t="s">
        <v>49</v>
      </c>
      <c r="C6" s="28" t="s">
        <v>67</v>
      </c>
      <c r="D6" s="28" t="s">
        <v>68</v>
      </c>
      <c r="E6" s="28" t="s">
        <v>69</v>
      </c>
      <c r="F6" s="28" t="s">
        <v>70</v>
      </c>
      <c r="G6" s="29" t="n">
        <v>6000000</v>
      </c>
      <c r="H6" s="29" t="n">
        <v>6000000</v>
      </c>
      <c r="I6" s="29" t="n">
        <v>0</v>
      </c>
      <c r="J6" s="30" t="s">
        <v>54</v>
      </c>
      <c r="K6" s="30" t="s">
        <v>54</v>
      </c>
      <c r="L6" s="30" t="s">
        <v>54</v>
      </c>
      <c r="M6" s="30" t="s">
        <v>56</v>
      </c>
      <c r="N6" s="30" t="s">
        <v>56</v>
      </c>
      <c r="O6" s="30" t="s">
        <v>64</v>
      </c>
    </row>
    <row r="8" customFormat="false" ht="15" hidden="false" customHeight="false" outlineLevel="0" collapsed="false">
      <c r="F8" s="31" t="s">
        <v>71</v>
      </c>
      <c r="G8" s="32" t="n">
        <f aca="false">SUM(G4:G7)</f>
        <v>39550000</v>
      </c>
      <c r="H8" s="32" t="n">
        <f aca="false">SUM(H4:H7)</f>
        <v>32734948.36</v>
      </c>
      <c r="I8" s="32" t="n">
        <f aca="false">SUM(I4:I7)</f>
        <v>6815051.64</v>
      </c>
    </row>
  </sheetData>
  <mergeCells count="4">
    <mergeCell ref="A1:O1"/>
    <mergeCell ref="J2:K2"/>
    <mergeCell ref="L2:M2"/>
    <mergeCell ref="N2:O2"/>
  </mergeCells>
  <printOptions headings="false" gridLines="false" gridLinesSet="true" horizontalCentered="false" verticalCentered="false"/>
  <pageMargins left="0.433333333333333" right="0.315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F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2" activeCellId="0" sqref="2:2"/>
    </sheetView>
  </sheetViews>
  <sheetFormatPr defaultColWidth="8.54296875" defaultRowHeight="14.25" zeroHeight="false" outlineLevelRow="0" outlineLevelCol="0"/>
  <cols>
    <col collapsed="false" customWidth="true" hidden="false" outlineLevel="0" max="1" min="1" style="0" width="34.66"/>
    <col collapsed="false" customWidth="true" hidden="false" outlineLevel="0" max="2" min="2" style="0" width="24.89"/>
    <col collapsed="false" customWidth="true" hidden="false" outlineLevel="0" max="3" min="3" style="0" width="22"/>
    <col collapsed="false" customWidth="true" hidden="false" outlineLevel="0" max="4" min="4" style="0" width="33.56"/>
    <col collapsed="false" customWidth="true" hidden="false" outlineLevel="0" max="5" min="5" style="0" width="27.66"/>
    <col collapsed="false" customWidth="true" hidden="false" outlineLevel="0" max="6" min="6" style="0" width="19"/>
  </cols>
  <sheetData>
    <row r="1" customFormat="false" ht="41.25" hidden="false" customHeight="true" outlineLevel="0" collapsed="false">
      <c r="A1" s="33" t="s">
        <v>72</v>
      </c>
      <c r="B1" s="33"/>
      <c r="C1" s="33"/>
      <c r="D1" s="33"/>
      <c r="E1" s="33"/>
    </row>
    <row r="2" customFormat="false" ht="41.25" hidden="false" customHeight="true" outlineLevel="0" collapsed="false">
      <c r="A2" s="33"/>
      <c r="B2" s="33"/>
      <c r="C2" s="33"/>
      <c r="D2" s="33"/>
      <c r="E2" s="33"/>
    </row>
    <row r="3" customFormat="false" ht="55.2" hidden="false" customHeight="false" outlineLevel="0" collapsed="false">
      <c r="A3" s="34" t="s">
        <v>35</v>
      </c>
      <c r="B3" s="34" t="s">
        <v>36</v>
      </c>
      <c r="C3" s="34" t="s">
        <v>37</v>
      </c>
      <c r="D3" s="34" t="s">
        <v>38</v>
      </c>
      <c r="E3" s="34" t="s">
        <v>73</v>
      </c>
      <c r="F3" s="35" t="s">
        <v>74</v>
      </c>
    </row>
    <row r="4" customFormat="false" ht="42.75" hidden="false" customHeight="false" outlineLevel="0" collapsed="false">
      <c r="A4" s="36" t="s">
        <v>75</v>
      </c>
      <c r="B4" s="37" t="s">
        <v>76</v>
      </c>
      <c r="C4" s="38" t="s">
        <v>77</v>
      </c>
      <c r="D4" s="37" t="s">
        <v>78</v>
      </c>
      <c r="E4" s="39" t="n">
        <v>950000</v>
      </c>
      <c r="F4" s="39" t="n">
        <v>950000</v>
      </c>
    </row>
    <row r="5" customFormat="false" ht="72" hidden="false" customHeight="false" outlineLevel="0" collapsed="false">
      <c r="A5" s="36" t="s">
        <v>79</v>
      </c>
      <c r="B5" s="37" t="s">
        <v>80</v>
      </c>
      <c r="C5" s="38" t="s">
        <v>81</v>
      </c>
      <c r="D5" s="37" t="s">
        <v>82</v>
      </c>
      <c r="E5" s="39" t="n">
        <f aca="false">2560162.94+389375.1</f>
        <v>2949538.04</v>
      </c>
      <c r="F5" s="39" t="n">
        <v>2560162.94</v>
      </c>
    </row>
    <row r="6" customFormat="false" ht="28.5" hidden="false" customHeight="false" outlineLevel="0" collapsed="false">
      <c r="A6" s="36" t="s">
        <v>83</v>
      </c>
      <c r="B6" s="37" t="s">
        <v>84</v>
      </c>
      <c r="C6" s="38" t="s">
        <v>85</v>
      </c>
      <c r="D6" s="37" t="s">
        <v>86</v>
      </c>
      <c r="E6" s="39" t="n">
        <f aca="false">750000-389375.1</f>
        <v>360624.9</v>
      </c>
      <c r="F6" s="39" t="n">
        <v>750000</v>
      </c>
    </row>
    <row r="8" customFormat="false" ht="15" hidden="false" customHeight="false" outlineLevel="0" collapsed="false">
      <c r="D8" s="31" t="s">
        <v>71</v>
      </c>
      <c r="E8" s="40" t="n">
        <f aca="false">SUM(E4:E7)</f>
        <v>4260162.94</v>
      </c>
      <c r="F8" s="40" t="n">
        <f aca="false">SUM(F4:F7)</f>
        <v>4260162.94</v>
      </c>
    </row>
  </sheetData>
  <mergeCells count="1">
    <mergeCell ref="A1:E1"/>
  </mergeCells>
  <printOptions headings="false" gridLines="false" gridLinesSet="true" horizontalCentered="false" verticalCentered="false"/>
  <pageMargins left="0.433333333333333" right="0.39375" top="1.02361111111111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29" activeCellId="1" sqref="2:2 E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0" width="32.89"/>
    <col collapsed="false" customWidth="true" hidden="false" outlineLevel="0" max="4" min="2" style="0" width="14.44"/>
    <col collapsed="false" customWidth="true" hidden="false" outlineLevel="0" max="5" min="5" style="0" width="15.66"/>
    <col collapsed="false" customWidth="true" hidden="false" outlineLevel="0" max="9" min="6" style="0" width="14.44"/>
    <col collapsed="false" customWidth="true" hidden="false" outlineLevel="0" max="10" min="10" style="0" width="18"/>
    <col collapsed="false" customWidth="true" hidden="false" outlineLevel="0" max="11" min="11" style="0" width="16.11"/>
  </cols>
  <sheetData>
    <row r="1" customFormat="false" ht="49.5" hidden="false" customHeight="true" outlineLevel="0" collapsed="false">
      <c r="A1" s="41" t="s">
        <v>87</v>
      </c>
      <c r="B1" s="41"/>
      <c r="C1" s="41"/>
      <c r="D1" s="41"/>
      <c r="E1" s="41"/>
      <c r="F1" s="41"/>
      <c r="G1" s="41"/>
      <c r="H1" s="41"/>
      <c r="I1" s="41"/>
      <c r="J1" s="41"/>
    </row>
    <row r="2" customFormat="false" ht="14.25" hidden="false" customHeight="false" outlineLevel="0" collapsed="false">
      <c r="A2" s="42"/>
      <c r="B2" s="42" t="n">
        <v>2024</v>
      </c>
      <c r="C2" s="42" t="n">
        <v>2025</v>
      </c>
      <c r="D2" s="42" t="n">
        <v>2026</v>
      </c>
      <c r="E2" s="42" t="n">
        <v>2027</v>
      </c>
      <c r="F2" s="43" t="n">
        <v>2028</v>
      </c>
      <c r="G2" s="42" t="n">
        <v>2029</v>
      </c>
      <c r="H2" s="42" t="n">
        <v>2030</v>
      </c>
      <c r="I2" s="42" t="n">
        <v>2031</v>
      </c>
      <c r="J2" s="42" t="s">
        <v>71</v>
      </c>
    </row>
    <row r="3" customFormat="false" ht="14.25" hidden="false" customHeight="false" outlineLevel="0" collapsed="false">
      <c r="A3" s="38" t="s">
        <v>88</v>
      </c>
      <c r="B3" s="44" t="n">
        <v>65000</v>
      </c>
      <c r="C3" s="44" t="n">
        <v>1344000</v>
      </c>
      <c r="D3" s="44" t="n">
        <v>3714948.36</v>
      </c>
      <c r="E3" s="44" t="n">
        <v>11395000</v>
      </c>
      <c r="F3" s="44" t="n">
        <v>4190000</v>
      </c>
      <c r="G3" s="44" t="n">
        <v>3880000</v>
      </c>
      <c r="H3" s="44" t="n">
        <v>3850000</v>
      </c>
      <c r="I3" s="44" t="n">
        <v>4296000</v>
      </c>
      <c r="J3" s="45" t="n">
        <f aca="false">SUM(B3:I3)</f>
        <v>32734948.36</v>
      </c>
    </row>
    <row r="5" customFormat="false" ht="14.25" hidden="false" customHeight="false" outlineLevel="0" collapsed="false">
      <c r="C5" s="46"/>
      <c r="D5" s="46"/>
      <c r="E5" s="46"/>
      <c r="F5" s="46"/>
      <c r="G5" s="46"/>
      <c r="H5" s="46"/>
      <c r="I5" s="46"/>
      <c r="J5" s="46"/>
    </row>
    <row r="7" customFormat="false" ht="14.25" hidden="false" customHeight="false" outlineLevel="0" collapsed="false">
      <c r="C7" s="47"/>
      <c r="D7" s="47"/>
      <c r="E7" s="47"/>
      <c r="F7" s="47"/>
      <c r="G7" s="47"/>
      <c r="H7" s="47"/>
      <c r="I7" s="47"/>
      <c r="J7" s="47"/>
      <c r="K7" s="47"/>
    </row>
  </sheetData>
  <mergeCells count="1">
    <mergeCell ref="A1:J1"/>
  </mergeCells>
  <printOptions headings="false" gridLines="false" gridLinesSet="true" horizontalCentered="false" verticalCentered="false"/>
  <pageMargins left="0.669444444444444" right="0.511805555555556" top="0.753472222222222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V7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2:2"/>
    </sheetView>
  </sheetViews>
  <sheetFormatPr defaultColWidth="8.54296875" defaultRowHeight="13.8" zeroHeight="false" outlineLevelRow="0" outlineLevelCol="0"/>
  <cols>
    <col collapsed="false" customWidth="true" hidden="false" outlineLevel="0" max="1" min="1" style="0" width="19.33"/>
    <col collapsed="false" customWidth="true" hidden="false" outlineLevel="0" max="2" min="2" style="0" width="20.55"/>
    <col collapsed="false" customWidth="true" hidden="false" outlineLevel="0" max="3" min="3" style="0" width="18.67"/>
    <col collapsed="false" customWidth="true" hidden="false" outlineLevel="0" max="4" min="4" style="0" width="22.33"/>
    <col collapsed="false" customWidth="true" hidden="false" outlineLevel="0" max="5" min="5" style="0" width="17.89"/>
    <col collapsed="false" customWidth="true" hidden="false" outlineLevel="0" max="6" min="6" style="48" width="41.11"/>
    <col collapsed="false" customWidth="true" hidden="false" outlineLevel="0" max="7" min="7" style="49" width="21.33"/>
    <col collapsed="false" customWidth="true" hidden="false" outlineLevel="0" max="8" min="8" style="48" width="26.33"/>
    <col collapsed="false" customWidth="true" hidden="false" outlineLevel="0" max="9" min="9" style="48" width="23.89"/>
    <col collapsed="false" customWidth="true" hidden="false" outlineLevel="0" max="10" min="10" style="48" width="21.89"/>
    <col collapsed="false" customWidth="true" hidden="false" outlineLevel="0" max="11" min="11" style="50" width="21.89"/>
    <col collapsed="false" customWidth="true" hidden="false" outlineLevel="0" max="12" min="12" style="50" width="21.11"/>
    <col collapsed="false" customWidth="true" hidden="false" outlineLevel="0" max="13" min="13" style="0" width="20.89"/>
    <col collapsed="false" customWidth="true" hidden="false" outlineLevel="0" max="14" min="14" style="0" width="21.11"/>
    <col collapsed="false" customWidth="true" hidden="false" outlineLevel="0" max="15" min="15" style="0" width="20.67"/>
    <col collapsed="false" customWidth="true" hidden="false" outlineLevel="0" max="16" min="16" style="0" width="21.89"/>
    <col collapsed="false" customWidth="true" hidden="false" outlineLevel="0" max="17" min="17" style="0" width="23.33"/>
    <col collapsed="false" customWidth="true" hidden="false" outlineLevel="0" max="18" min="18" style="0" width="21.11"/>
  </cols>
  <sheetData>
    <row r="1" customFormat="false" ht="69" hidden="false" customHeight="true" outlineLevel="0" collapsed="false">
      <c r="A1" s="51" t="s">
        <v>89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customFormat="false" ht="69" hidden="false" customHeight="true" outlineLevel="0" collapsed="false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="53" customFormat="true" ht="50.25" hidden="false" customHeight="true" outlineLevel="0" collapsed="false">
      <c r="A3" s="34" t="s">
        <v>33</v>
      </c>
      <c r="B3" s="34" t="s">
        <v>34</v>
      </c>
      <c r="C3" s="34" t="s">
        <v>35</v>
      </c>
      <c r="D3" s="34" t="s">
        <v>36</v>
      </c>
      <c r="E3" s="34" t="s">
        <v>37</v>
      </c>
      <c r="F3" s="34" t="s">
        <v>38</v>
      </c>
      <c r="G3" s="34" t="s">
        <v>90</v>
      </c>
      <c r="H3" s="34" t="s">
        <v>40</v>
      </c>
      <c r="I3" s="52" t="s">
        <v>41</v>
      </c>
      <c r="J3" s="52" t="n">
        <v>2023</v>
      </c>
      <c r="K3" s="34" t="n">
        <v>2024</v>
      </c>
      <c r="L3" s="34" t="n">
        <v>2025</v>
      </c>
      <c r="M3" s="34" t="n">
        <v>2026</v>
      </c>
      <c r="N3" s="34" t="n">
        <v>2027</v>
      </c>
      <c r="O3" s="34" t="n">
        <v>2028</v>
      </c>
      <c r="P3" s="34" t="n">
        <v>2029</v>
      </c>
      <c r="Q3" s="34" t="n">
        <v>2030</v>
      </c>
      <c r="R3" s="34" t="n">
        <v>2031</v>
      </c>
      <c r="S3" s="34" t="n">
        <v>2032</v>
      </c>
      <c r="T3" s="34" t="n">
        <v>2033</v>
      </c>
      <c r="U3" s="34" t="n">
        <v>2034</v>
      </c>
      <c r="V3" s="34" t="n">
        <v>2035</v>
      </c>
    </row>
    <row r="4" customFormat="false" ht="48" hidden="false" customHeight="true" outlineLevel="0" collapsed="false">
      <c r="A4" s="38" t="s">
        <v>48</v>
      </c>
      <c r="B4" s="37" t="s">
        <v>49</v>
      </c>
      <c r="C4" s="37" t="s">
        <v>50</v>
      </c>
      <c r="D4" s="37" t="s">
        <v>51</v>
      </c>
      <c r="E4" s="28" t="s">
        <v>52</v>
      </c>
      <c r="F4" s="37" t="s">
        <v>53</v>
      </c>
      <c r="G4" s="39" t="n">
        <v>13000000</v>
      </c>
      <c r="H4" s="39" t="n">
        <v>6184948.36</v>
      </c>
      <c r="I4" s="29" t="n">
        <f aca="false">G4-H4</f>
        <v>6815051.64</v>
      </c>
      <c r="J4" s="29"/>
      <c r="K4" s="54" t="n">
        <v>0</v>
      </c>
      <c r="L4" s="54" t="n">
        <v>0</v>
      </c>
      <c r="M4" s="54" t="n">
        <v>1114948.36</v>
      </c>
      <c r="N4" s="55" t="n">
        <v>4530000</v>
      </c>
      <c r="O4" s="55" t="n">
        <v>540000</v>
      </c>
      <c r="P4" s="54" t="n">
        <v>0</v>
      </c>
      <c r="Q4" s="54" t="n">
        <v>0</v>
      </c>
      <c r="R4" s="55" t="n">
        <v>0</v>
      </c>
    </row>
    <row r="5" customFormat="false" ht="48" hidden="false" customHeight="true" outlineLevel="0" collapsed="false">
      <c r="A5" s="38" t="s">
        <v>58</v>
      </c>
      <c r="B5" s="37" t="s">
        <v>49</v>
      </c>
      <c r="C5" s="37" t="s">
        <v>50</v>
      </c>
      <c r="D5" s="37" t="s">
        <v>59</v>
      </c>
      <c r="E5" s="28" t="s">
        <v>60</v>
      </c>
      <c r="F5" s="37" t="s">
        <v>61</v>
      </c>
      <c r="G5" s="39" t="n">
        <v>20550000</v>
      </c>
      <c r="H5" s="39" t="n">
        <v>20550000</v>
      </c>
      <c r="I5" s="56" t="n">
        <v>0</v>
      </c>
      <c r="J5" s="56"/>
      <c r="K5" s="54" t="n">
        <v>0</v>
      </c>
      <c r="L5" s="54" t="n">
        <v>874000</v>
      </c>
      <c r="M5" s="54"/>
      <c r="N5" s="54" t="n">
        <v>4000000</v>
      </c>
      <c r="O5" s="54" t="n">
        <v>3650000</v>
      </c>
      <c r="P5" s="54" t="n">
        <v>3880000</v>
      </c>
      <c r="Q5" s="54" t="n">
        <v>3850000</v>
      </c>
      <c r="R5" s="54" t="n">
        <v>4296000</v>
      </c>
    </row>
    <row r="6" customFormat="false" ht="48" hidden="false" customHeight="true" outlineLevel="0" collapsed="false">
      <c r="A6" s="38" t="s">
        <v>66</v>
      </c>
      <c r="B6" s="37" t="s">
        <v>49</v>
      </c>
      <c r="C6" s="37" t="s">
        <v>67</v>
      </c>
      <c r="D6" s="37" t="s">
        <v>68</v>
      </c>
      <c r="E6" s="28" t="s">
        <v>69</v>
      </c>
      <c r="F6" s="37" t="s">
        <v>70</v>
      </c>
      <c r="G6" s="39" t="n">
        <v>6000000</v>
      </c>
      <c r="H6" s="39" t="n">
        <v>6000000</v>
      </c>
      <c r="I6" s="56" t="n">
        <v>0</v>
      </c>
      <c r="J6" s="56"/>
      <c r="K6" s="54" t="n">
        <v>65000</v>
      </c>
      <c r="L6" s="54" t="n">
        <v>470000</v>
      </c>
      <c r="M6" s="54" t="n">
        <v>2600000</v>
      </c>
      <c r="N6" s="54" t="n">
        <v>2865000</v>
      </c>
      <c r="O6" s="54" t="n">
        <v>0</v>
      </c>
      <c r="P6" s="54" t="n">
        <v>0</v>
      </c>
      <c r="Q6" s="54" t="n">
        <v>0</v>
      </c>
      <c r="R6" s="54" t="n">
        <v>0</v>
      </c>
    </row>
    <row r="7" customFormat="false" ht="43.5" hidden="false" customHeight="true" outlineLevel="0" collapsed="false">
      <c r="A7" s="57"/>
      <c r="B7" s="57"/>
      <c r="C7" s="57"/>
      <c r="D7" s="57"/>
      <c r="E7" s="57"/>
      <c r="F7" s="58" t="s">
        <v>91</v>
      </c>
      <c r="G7" s="59"/>
      <c r="H7" s="60" t="n">
        <f aca="false">SUM(H4:H6)</f>
        <v>32734948.36</v>
      </c>
      <c r="I7" s="61"/>
      <c r="J7" s="61"/>
      <c r="K7" s="58" t="n">
        <f aca="false">SUM(K4:K6)</f>
        <v>65000</v>
      </c>
      <c r="L7" s="58" t="n">
        <f aca="false">SUM(L4:L6)</f>
        <v>1344000</v>
      </c>
      <c r="M7" s="58" t="n">
        <f aca="false">SUM(M4:M6)</f>
        <v>3714948.36</v>
      </c>
      <c r="N7" s="58" t="n">
        <f aca="false">SUM(N4:N6)</f>
        <v>11395000</v>
      </c>
      <c r="O7" s="58" t="n">
        <f aca="false">SUM(O4:O6)</f>
        <v>4190000</v>
      </c>
      <c r="P7" s="58" t="n">
        <f aca="false">SUM(P4:P6)</f>
        <v>3880000</v>
      </c>
      <c r="Q7" s="58" t="n">
        <f aca="false">SUM(Q4:Q6)</f>
        <v>3850000</v>
      </c>
      <c r="R7" s="58" t="n">
        <f aca="false">SUM(R4:R6)</f>
        <v>4296000</v>
      </c>
    </row>
    <row r="8" customFormat="false" ht="13.8" hidden="false" customHeight="false" outlineLevel="0" collapsed="false">
      <c r="F8" s="62"/>
      <c r="G8" s="63"/>
      <c r="H8" s="64"/>
      <c r="I8" s="65"/>
      <c r="J8" s="65"/>
      <c r="K8" s="65"/>
      <c r="L8" s="65"/>
      <c r="M8" s="65"/>
      <c r="N8" s="65"/>
      <c r="O8" s="65"/>
      <c r="P8" s="65"/>
      <c r="Q8" s="65"/>
      <c r="R8" s="65"/>
    </row>
    <row r="9" customFormat="false" ht="13.8" hidden="false" customHeight="false" outlineLevel="0" collapsed="false">
      <c r="F9" s="62"/>
      <c r="G9" s="63"/>
      <c r="H9" s="64"/>
      <c r="I9" s="65"/>
      <c r="J9" s="65"/>
      <c r="K9" s="65"/>
      <c r="L9" s="65"/>
      <c r="M9" s="65"/>
      <c r="N9" s="65"/>
      <c r="O9" s="65"/>
      <c r="P9" s="65"/>
      <c r="Q9" s="65"/>
      <c r="R9" s="65"/>
    </row>
    <row r="10" customFormat="false" ht="13.8" hidden="false" customHeight="false" outlineLevel="0" collapsed="false">
      <c r="F10" s="62"/>
      <c r="G10" s="63"/>
      <c r="H10" s="64"/>
      <c r="I10" s="65"/>
      <c r="J10" s="65"/>
      <c r="K10" s="65"/>
      <c r="L10" s="65"/>
      <c r="M10" s="65"/>
      <c r="N10" s="65"/>
      <c r="O10" s="65"/>
      <c r="P10" s="65"/>
      <c r="Q10" s="65"/>
      <c r="R10" s="65"/>
    </row>
    <row r="11" customFormat="false" ht="13.8" hidden="false" customHeight="false" outlineLevel="0" collapsed="false">
      <c r="F11" s="62"/>
      <c r="G11" s="63"/>
      <c r="H11" s="64"/>
      <c r="I11" s="65"/>
      <c r="J11" s="65"/>
      <c r="K11" s="65"/>
      <c r="L11" s="65"/>
      <c r="M11" s="65"/>
      <c r="N11" s="65"/>
      <c r="O11" s="65"/>
      <c r="P11" s="65"/>
      <c r="Q11" s="65"/>
      <c r="R11" s="65"/>
    </row>
    <row r="12" customFormat="false" ht="13.8" hidden="false" customHeight="false" outlineLevel="0" collapsed="false">
      <c r="F12" s="62"/>
      <c r="G12" s="63"/>
      <c r="H12" s="64"/>
      <c r="I12" s="65"/>
      <c r="J12" s="65"/>
      <c r="K12" s="65"/>
      <c r="L12" s="65"/>
      <c r="M12" s="65"/>
      <c r="N12" s="65"/>
      <c r="O12" s="65"/>
      <c r="P12" s="65"/>
      <c r="Q12" s="65"/>
      <c r="R12" s="65"/>
    </row>
    <row r="13" customFormat="false" ht="13.8" hidden="false" customHeight="false" outlineLevel="0" collapsed="false">
      <c r="F13" s="62"/>
      <c r="G13" s="63"/>
      <c r="H13" s="64"/>
      <c r="I13" s="65"/>
      <c r="J13" s="65"/>
      <c r="K13" s="65"/>
      <c r="L13" s="65"/>
      <c r="M13" s="65"/>
      <c r="N13" s="65"/>
      <c r="O13" s="65"/>
      <c r="P13" s="65"/>
      <c r="Q13" s="65"/>
      <c r="R13" s="65"/>
    </row>
    <row r="14" customFormat="false" ht="13.8" hidden="false" customHeight="false" outlineLevel="0" collapsed="false">
      <c r="F14" s="62"/>
      <c r="G14" s="63"/>
      <c r="H14" s="64"/>
      <c r="I14" s="65"/>
      <c r="J14" s="65"/>
      <c r="K14" s="65"/>
      <c r="L14" s="65"/>
      <c r="M14" s="65"/>
      <c r="N14" s="65"/>
      <c r="O14" s="65"/>
      <c r="P14" s="65"/>
      <c r="Q14" s="65"/>
      <c r="R14" s="65"/>
    </row>
    <row r="15" customFormat="false" ht="13.8" hidden="false" customHeight="false" outlineLevel="0" collapsed="false">
      <c r="F15" s="62"/>
      <c r="G15" s="63"/>
      <c r="H15" s="64"/>
      <c r="I15" s="65"/>
      <c r="J15" s="65"/>
      <c r="K15" s="65"/>
      <c r="L15" s="65"/>
      <c r="M15" s="65"/>
      <c r="N15" s="65"/>
      <c r="O15" s="65"/>
      <c r="P15" s="65"/>
      <c r="Q15" s="65"/>
      <c r="R15" s="65"/>
    </row>
    <row r="16" customFormat="false" ht="13.8" hidden="false" customHeight="false" outlineLevel="0" collapsed="false">
      <c r="F16" s="62"/>
      <c r="G16" s="63"/>
      <c r="H16" s="64"/>
      <c r="I16" s="65"/>
      <c r="J16" s="65"/>
      <c r="K16" s="65"/>
      <c r="L16" s="65"/>
      <c r="M16" s="65"/>
      <c r="N16" s="65"/>
      <c r="O16" s="65"/>
      <c r="P16" s="65"/>
      <c r="Q16" s="65"/>
      <c r="R16" s="65"/>
    </row>
    <row r="17" customFormat="false" ht="13.8" hidden="false" customHeight="false" outlineLevel="0" collapsed="false">
      <c r="F17" s="62"/>
      <c r="G17" s="63"/>
      <c r="H17" s="64"/>
      <c r="I17" s="65"/>
      <c r="J17" s="65"/>
      <c r="K17" s="65"/>
      <c r="L17" s="65"/>
      <c r="M17" s="65"/>
      <c r="N17" s="65"/>
      <c r="O17" s="65"/>
      <c r="P17" s="65"/>
      <c r="Q17" s="65"/>
      <c r="R17" s="65"/>
    </row>
    <row r="18" customFormat="false" ht="13.8" hidden="false" customHeight="false" outlineLevel="0" collapsed="false">
      <c r="F18" s="62"/>
      <c r="G18" s="63"/>
      <c r="H18" s="64"/>
      <c r="I18" s="65"/>
      <c r="J18" s="65"/>
      <c r="K18" s="65"/>
      <c r="L18" s="65"/>
      <c r="M18" s="65"/>
      <c r="N18" s="65"/>
      <c r="O18" s="65"/>
      <c r="P18" s="65"/>
      <c r="Q18" s="65"/>
      <c r="R18" s="65"/>
    </row>
    <row r="19" customFormat="false" ht="13.8" hidden="false" customHeight="false" outlineLevel="0" collapsed="false">
      <c r="F19" s="62"/>
      <c r="G19" s="63"/>
      <c r="H19" s="64"/>
      <c r="I19" s="65"/>
      <c r="J19" s="65"/>
      <c r="K19" s="65"/>
      <c r="L19" s="65"/>
      <c r="M19" s="65"/>
      <c r="N19" s="65"/>
      <c r="O19" s="65"/>
      <c r="P19" s="65"/>
      <c r="Q19" s="65"/>
      <c r="R19" s="65"/>
    </row>
    <row r="20" customFormat="false" ht="13.8" hidden="false" customHeight="false" outlineLevel="0" collapsed="false">
      <c r="F20" s="62"/>
      <c r="G20" s="63"/>
      <c r="H20" s="64"/>
      <c r="I20" s="65"/>
      <c r="J20" s="65"/>
      <c r="K20" s="65"/>
      <c r="L20" s="65"/>
      <c r="M20" s="65"/>
      <c r="N20" s="65"/>
      <c r="O20" s="65"/>
      <c r="P20" s="65"/>
      <c r="Q20" s="65"/>
      <c r="R20" s="65"/>
    </row>
    <row r="21" customFormat="false" ht="13.8" hidden="false" customHeight="false" outlineLevel="0" collapsed="false">
      <c r="F21" s="62"/>
      <c r="G21" s="63"/>
      <c r="H21" s="64"/>
      <c r="I21" s="65"/>
      <c r="J21" s="65"/>
      <c r="K21" s="65"/>
      <c r="L21" s="65"/>
      <c r="M21" s="65"/>
      <c r="N21" s="65"/>
      <c r="O21" s="65"/>
      <c r="P21" s="65"/>
      <c r="Q21" s="65"/>
      <c r="R21" s="65"/>
    </row>
    <row r="22" customFormat="false" ht="13.8" hidden="false" customHeight="false" outlineLevel="0" collapsed="false">
      <c r="F22" s="62"/>
      <c r="G22" s="63"/>
      <c r="H22" s="64"/>
      <c r="I22" s="65"/>
      <c r="J22" s="65"/>
      <c r="K22" s="65"/>
      <c r="L22" s="65"/>
      <c r="M22" s="65"/>
      <c r="N22" s="65"/>
      <c r="O22" s="65"/>
      <c r="P22" s="65"/>
      <c r="Q22" s="65"/>
      <c r="R22" s="65"/>
    </row>
    <row r="23" customFormat="false" ht="13.8" hidden="false" customHeight="false" outlineLevel="0" collapsed="false">
      <c r="F23" s="62"/>
      <c r="G23" s="63"/>
      <c r="H23" s="64"/>
      <c r="I23" s="65"/>
      <c r="J23" s="65"/>
      <c r="K23" s="65"/>
      <c r="L23" s="65"/>
      <c r="M23" s="65"/>
      <c r="N23" s="65"/>
      <c r="O23" s="65"/>
      <c r="P23" s="65"/>
      <c r="Q23" s="65"/>
      <c r="R23" s="65"/>
    </row>
    <row r="24" customFormat="false" ht="13.8" hidden="false" customHeight="false" outlineLevel="0" collapsed="false">
      <c r="F24" s="62"/>
      <c r="G24" s="63"/>
      <c r="H24" s="64"/>
      <c r="I24" s="65"/>
      <c r="J24" s="65"/>
      <c r="K24" s="65"/>
      <c r="L24" s="65"/>
      <c r="M24" s="65"/>
      <c r="N24" s="65"/>
      <c r="O24" s="65"/>
      <c r="P24" s="65"/>
      <c r="Q24" s="65"/>
      <c r="R24" s="65"/>
    </row>
    <row r="25" customFormat="false" ht="13.8" hidden="false" customHeight="false" outlineLevel="0" collapsed="false">
      <c r="F25" s="62"/>
      <c r="G25" s="63"/>
      <c r="H25" s="64"/>
      <c r="I25" s="65"/>
      <c r="J25" s="65"/>
      <c r="K25" s="65"/>
      <c r="L25" s="65"/>
      <c r="M25" s="65"/>
      <c r="N25" s="65"/>
      <c r="O25" s="65"/>
      <c r="P25" s="65"/>
      <c r="Q25" s="65"/>
      <c r="R25" s="65"/>
    </row>
    <row r="26" customFormat="false" ht="13.8" hidden="false" customHeight="false" outlineLevel="0" collapsed="false">
      <c r="F26" s="62"/>
      <c r="G26" s="63"/>
      <c r="H26" s="64"/>
      <c r="I26" s="65"/>
      <c r="J26" s="65"/>
      <c r="K26" s="65"/>
      <c r="L26" s="65"/>
      <c r="M26" s="65"/>
      <c r="N26" s="65"/>
      <c r="O26" s="65"/>
      <c r="P26" s="65"/>
      <c r="Q26" s="65"/>
      <c r="R26" s="65"/>
    </row>
    <row r="27" customFormat="false" ht="13.8" hidden="false" customHeight="false" outlineLevel="0" collapsed="false">
      <c r="F27" s="62"/>
      <c r="G27" s="63"/>
      <c r="H27" s="64"/>
      <c r="I27" s="65"/>
      <c r="J27" s="65"/>
      <c r="K27" s="65"/>
      <c r="L27" s="65"/>
      <c r="M27" s="65"/>
      <c r="N27" s="65"/>
      <c r="O27" s="65"/>
      <c r="P27" s="65"/>
      <c r="Q27" s="65"/>
      <c r="R27" s="65"/>
    </row>
    <row r="28" customFormat="false" ht="13.8" hidden="false" customHeight="false" outlineLevel="0" collapsed="false">
      <c r="F28" s="62"/>
      <c r="G28" s="63"/>
      <c r="H28" s="64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customFormat="false" ht="13.8" hidden="false" customHeight="false" outlineLevel="0" collapsed="false">
      <c r="F29" s="62"/>
      <c r="G29" s="63"/>
      <c r="H29" s="64"/>
      <c r="I29" s="65"/>
      <c r="J29" s="65"/>
      <c r="K29" s="65"/>
      <c r="L29" s="65"/>
      <c r="M29" s="65"/>
      <c r="N29" s="65"/>
      <c r="O29" s="65"/>
      <c r="P29" s="65"/>
      <c r="Q29" s="65"/>
      <c r="R29" s="65"/>
    </row>
    <row r="30" customFormat="false" ht="13.8" hidden="false" customHeight="false" outlineLevel="0" collapsed="false">
      <c r="F30" s="62"/>
      <c r="G30" s="63"/>
      <c r="H30" s="64"/>
      <c r="I30" s="65"/>
      <c r="J30" s="65"/>
      <c r="K30" s="65"/>
      <c r="L30" s="65"/>
      <c r="M30" s="65"/>
      <c r="N30" s="65"/>
      <c r="O30" s="65"/>
      <c r="P30" s="65"/>
      <c r="Q30" s="65"/>
      <c r="R30" s="65"/>
    </row>
    <row r="31" customFormat="false" ht="13.8" hidden="false" customHeight="false" outlineLevel="0" collapsed="false">
      <c r="F31" s="62"/>
      <c r="G31" s="63"/>
      <c r="H31" s="64"/>
      <c r="I31" s="65"/>
      <c r="J31" s="65"/>
      <c r="K31" s="65"/>
      <c r="L31" s="65"/>
      <c r="M31" s="65"/>
      <c r="N31" s="65"/>
      <c r="O31" s="65"/>
      <c r="P31" s="65"/>
      <c r="Q31" s="65"/>
      <c r="R31" s="65"/>
    </row>
    <row r="32" customFormat="false" ht="13.8" hidden="false" customHeight="false" outlineLevel="0" collapsed="false">
      <c r="F32" s="62"/>
      <c r="G32" s="63"/>
      <c r="H32" s="64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customFormat="false" ht="13.8" hidden="false" customHeight="false" outlineLevel="0" collapsed="false">
      <c r="F33" s="62"/>
      <c r="G33" s="63"/>
      <c r="H33" s="64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customFormat="false" ht="13.8" hidden="false" customHeight="false" outlineLevel="0" collapsed="false">
      <c r="F34" s="62"/>
      <c r="G34" s="63"/>
      <c r="H34" s="64"/>
      <c r="I34" s="65"/>
      <c r="J34" s="65"/>
      <c r="K34" s="65"/>
      <c r="L34" s="65"/>
      <c r="M34" s="65"/>
      <c r="N34" s="65"/>
      <c r="O34" s="65"/>
      <c r="P34" s="65"/>
      <c r="Q34" s="65"/>
      <c r="R34" s="65"/>
    </row>
    <row r="35" customFormat="false" ht="13.8" hidden="false" customHeight="false" outlineLevel="0" collapsed="false">
      <c r="F35" s="62"/>
      <c r="G35" s="63"/>
      <c r="H35" s="64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customFormat="false" ht="13.8" hidden="false" customHeight="false" outlineLevel="0" collapsed="false">
      <c r="F36" s="62"/>
      <c r="G36" s="63"/>
      <c r="H36" s="64"/>
      <c r="I36" s="65"/>
      <c r="J36" s="65"/>
      <c r="K36" s="65"/>
      <c r="L36" s="65"/>
      <c r="M36" s="65"/>
      <c r="N36" s="65"/>
      <c r="O36" s="65"/>
      <c r="P36" s="65"/>
      <c r="Q36" s="65"/>
      <c r="R36" s="65"/>
    </row>
    <row r="37" customFormat="false" ht="13.8" hidden="false" customHeight="false" outlineLevel="0" collapsed="false">
      <c r="F37" s="62"/>
      <c r="G37" s="63"/>
      <c r="H37" s="64"/>
      <c r="I37" s="65"/>
      <c r="J37" s="65"/>
      <c r="K37" s="65"/>
      <c r="L37" s="65"/>
      <c r="M37" s="65"/>
      <c r="N37" s="65"/>
      <c r="O37" s="65"/>
      <c r="P37" s="65"/>
      <c r="Q37" s="65"/>
      <c r="R37" s="65"/>
    </row>
    <row r="38" customFormat="false" ht="13.8" hidden="false" customHeight="false" outlineLevel="0" collapsed="false">
      <c r="F38" s="62"/>
      <c r="G38" s="63"/>
      <c r="H38" s="64"/>
      <c r="I38" s="65"/>
      <c r="J38" s="65"/>
      <c r="K38" s="65"/>
      <c r="L38" s="65"/>
      <c r="M38" s="65"/>
      <c r="N38" s="65"/>
      <c r="O38" s="65"/>
      <c r="P38" s="65"/>
      <c r="Q38" s="65"/>
      <c r="R38" s="65"/>
    </row>
    <row r="39" customFormat="false" ht="13.8" hidden="false" customHeight="false" outlineLevel="0" collapsed="false">
      <c r="F39" s="62"/>
      <c r="G39" s="63"/>
      <c r="H39" s="64"/>
      <c r="I39" s="65"/>
      <c r="J39" s="65"/>
      <c r="K39" s="65"/>
      <c r="L39" s="65"/>
      <c r="M39" s="65"/>
      <c r="N39" s="65"/>
      <c r="O39" s="65"/>
      <c r="P39" s="65"/>
      <c r="Q39" s="65"/>
      <c r="R39" s="65"/>
    </row>
    <row r="40" customFormat="false" ht="13.8" hidden="false" customHeight="false" outlineLevel="0" collapsed="false">
      <c r="F40" s="62"/>
      <c r="G40" s="63"/>
      <c r="H40" s="64"/>
      <c r="I40" s="65"/>
      <c r="J40" s="65"/>
      <c r="K40" s="65"/>
      <c r="L40" s="65"/>
      <c r="M40" s="65"/>
      <c r="N40" s="65"/>
      <c r="O40" s="65"/>
      <c r="P40" s="65"/>
      <c r="Q40" s="65"/>
      <c r="R40" s="65"/>
    </row>
    <row r="41" s="53" customFormat="true" ht="15" hidden="false" customHeight="false" outlineLevel="0" collapsed="false">
      <c r="F41" s="62"/>
      <c r="G41" s="66"/>
      <c r="I41" s="65"/>
      <c r="J41" s="65"/>
      <c r="K41" s="65"/>
      <c r="L41" s="65"/>
      <c r="M41" s="65"/>
      <c r="N41" s="65"/>
      <c r="O41" s="65"/>
      <c r="P41" s="65"/>
      <c r="Q41" s="65"/>
      <c r="R41" s="65"/>
    </row>
    <row r="42" s="53" customFormat="true" ht="15" hidden="false" customHeight="false" outlineLevel="0" collapsed="false">
      <c r="F42" s="62"/>
      <c r="G42" s="66"/>
      <c r="I42" s="65"/>
      <c r="J42" s="65"/>
      <c r="K42" s="65"/>
      <c r="L42" s="65"/>
      <c r="M42" s="65"/>
      <c r="N42" s="65"/>
      <c r="O42" s="65"/>
      <c r="P42" s="65"/>
      <c r="Q42" s="65"/>
      <c r="R42" s="65"/>
    </row>
    <row r="43" s="53" customFormat="true" ht="15" hidden="false" customHeight="false" outlineLevel="0" collapsed="false">
      <c r="F43" s="62"/>
      <c r="G43" s="66"/>
      <c r="I43" s="65"/>
      <c r="J43" s="65"/>
      <c r="K43" s="65"/>
      <c r="L43" s="65"/>
      <c r="M43" s="65"/>
      <c r="N43" s="65"/>
      <c r="O43" s="65"/>
      <c r="P43" s="65"/>
      <c r="Q43" s="65"/>
      <c r="R43" s="65"/>
    </row>
    <row r="44" s="53" customFormat="true" ht="15" hidden="false" customHeight="false" outlineLevel="0" collapsed="false">
      <c r="F44" s="62"/>
      <c r="G44" s="66"/>
      <c r="I44" s="65"/>
      <c r="J44" s="65"/>
      <c r="K44" s="65"/>
      <c r="L44" s="65"/>
      <c r="M44" s="65"/>
      <c r="N44" s="65"/>
      <c r="O44" s="65"/>
      <c r="P44" s="65"/>
      <c r="Q44" s="65"/>
      <c r="R44" s="65"/>
    </row>
    <row r="45" s="53" customFormat="true" ht="15" hidden="false" customHeight="false" outlineLevel="0" collapsed="false">
      <c r="F45" s="62"/>
      <c r="G45" s="66"/>
      <c r="I45" s="65"/>
      <c r="J45" s="65"/>
      <c r="K45" s="65"/>
      <c r="L45" s="65"/>
      <c r="M45" s="65"/>
      <c r="N45" s="65"/>
      <c r="O45" s="65"/>
      <c r="P45" s="65"/>
      <c r="Q45" s="65"/>
      <c r="R45" s="65"/>
    </row>
    <row r="46" s="53" customFormat="true" ht="15" hidden="false" customHeight="false" outlineLevel="0" collapsed="false">
      <c r="F46" s="62"/>
      <c r="G46" s="66"/>
      <c r="I46" s="65"/>
      <c r="J46" s="65"/>
      <c r="K46" s="65"/>
      <c r="L46" s="65"/>
      <c r="M46" s="65"/>
      <c r="N46" s="65"/>
      <c r="O46" s="65"/>
      <c r="P46" s="65"/>
      <c r="Q46" s="65"/>
      <c r="R46" s="65"/>
    </row>
    <row r="47" s="53" customFormat="true" ht="15" hidden="false" customHeight="false" outlineLevel="0" collapsed="false">
      <c r="F47" s="62"/>
      <c r="G47" s="66"/>
      <c r="H47" s="64"/>
      <c r="I47" s="65"/>
      <c r="J47" s="65"/>
      <c r="K47" s="65"/>
      <c r="L47" s="65"/>
      <c r="M47" s="65"/>
      <c r="N47" s="65"/>
      <c r="O47" s="65"/>
      <c r="P47" s="65"/>
      <c r="Q47" s="65"/>
      <c r="R47" s="65"/>
    </row>
    <row r="48" s="53" customFormat="true" ht="15" hidden="false" customHeight="false" outlineLevel="0" collapsed="false">
      <c r="F48" s="62"/>
      <c r="G48" s="63"/>
      <c r="H48" s="64"/>
      <c r="I48" s="65"/>
      <c r="J48" s="65"/>
      <c r="K48" s="65"/>
      <c r="L48" s="65"/>
      <c r="M48" s="65"/>
      <c r="N48" s="65"/>
      <c r="O48" s="65"/>
      <c r="P48" s="65"/>
      <c r="Q48" s="65"/>
      <c r="R48" s="65"/>
    </row>
    <row r="49" s="53" customFormat="true" ht="15" hidden="false" customHeight="false" outlineLevel="0" collapsed="false">
      <c r="F49" s="62"/>
      <c r="G49" s="63"/>
      <c r="H49" s="64"/>
      <c r="I49" s="65"/>
      <c r="J49" s="65"/>
      <c r="K49" s="65"/>
      <c r="L49" s="65"/>
      <c r="M49" s="65"/>
      <c r="N49" s="65"/>
      <c r="O49" s="65"/>
      <c r="P49" s="65"/>
      <c r="Q49" s="65"/>
      <c r="R49" s="65"/>
    </row>
    <row r="50" s="53" customFormat="true" ht="15" hidden="false" customHeight="false" outlineLevel="0" collapsed="false">
      <c r="F50" s="62"/>
      <c r="G50" s="63"/>
      <c r="H50" s="64"/>
      <c r="I50" s="65"/>
      <c r="J50" s="65"/>
      <c r="K50" s="65"/>
      <c r="L50" s="65"/>
      <c r="M50" s="65"/>
      <c r="N50" s="65"/>
      <c r="O50" s="65"/>
      <c r="P50" s="65"/>
      <c r="Q50" s="65"/>
      <c r="R50" s="65"/>
    </row>
    <row r="51" s="53" customFormat="true" ht="15" hidden="false" customHeight="false" outlineLevel="0" collapsed="false">
      <c r="F51" s="62"/>
      <c r="G51" s="63"/>
      <c r="H51" s="64"/>
      <c r="I51" s="65"/>
      <c r="J51" s="65"/>
      <c r="K51" s="65"/>
      <c r="L51" s="65"/>
      <c r="M51" s="65"/>
      <c r="N51" s="65"/>
      <c r="O51" s="65"/>
      <c r="P51" s="65"/>
      <c r="Q51" s="65"/>
      <c r="R51" s="65"/>
    </row>
    <row r="52" s="53" customFormat="true" ht="15" hidden="false" customHeight="false" outlineLevel="0" collapsed="false">
      <c r="F52" s="67"/>
      <c r="G52" s="63"/>
      <c r="H52" s="64"/>
      <c r="I52" s="65"/>
      <c r="J52" s="65"/>
      <c r="K52" s="65"/>
      <c r="L52" s="65"/>
      <c r="M52" s="65"/>
      <c r="N52" s="65"/>
      <c r="O52" s="65"/>
      <c r="P52" s="65"/>
      <c r="Q52" s="65"/>
      <c r="R52" s="65"/>
    </row>
    <row r="53" s="53" customFormat="true" ht="15" hidden="false" customHeight="false" outlineLevel="0" collapsed="false">
      <c r="F53" s="62"/>
      <c r="G53" s="63"/>
      <c r="H53" s="64"/>
      <c r="I53" s="65"/>
      <c r="J53" s="65"/>
      <c r="K53" s="65"/>
      <c r="L53" s="65"/>
      <c r="M53" s="65"/>
      <c r="N53" s="65"/>
      <c r="O53" s="65"/>
      <c r="P53" s="65"/>
      <c r="Q53" s="65"/>
      <c r="R53" s="65"/>
    </row>
    <row r="54" s="53" customFormat="true" ht="15" hidden="false" customHeight="false" outlineLevel="0" collapsed="false">
      <c r="F54" s="62"/>
      <c r="G54" s="63"/>
      <c r="H54" s="64"/>
      <c r="I54" s="65"/>
      <c r="J54" s="65"/>
      <c r="K54" s="65"/>
      <c r="L54" s="65"/>
      <c r="M54" s="65"/>
      <c r="N54" s="65"/>
      <c r="O54" s="65"/>
      <c r="P54" s="65"/>
      <c r="Q54" s="65"/>
      <c r="R54" s="65"/>
    </row>
    <row r="55" s="53" customFormat="true" ht="15" hidden="false" customHeight="false" outlineLevel="0" collapsed="false">
      <c r="F55" s="62"/>
      <c r="G55" s="63"/>
      <c r="H55" s="64"/>
      <c r="I55" s="65"/>
      <c r="J55" s="65"/>
      <c r="K55" s="65"/>
      <c r="L55" s="65"/>
      <c r="M55" s="65"/>
      <c r="N55" s="65"/>
      <c r="O55" s="65"/>
      <c r="P55" s="65"/>
      <c r="Q55" s="65"/>
      <c r="R55" s="65"/>
    </row>
    <row r="56" s="53" customFormat="true" ht="15" hidden="false" customHeight="false" outlineLevel="0" collapsed="false">
      <c r="F56" s="62"/>
      <c r="G56" s="63"/>
      <c r="H56" s="64"/>
      <c r="I56" s="65"/>
      <c r="J56" s="65"/>
      <c r="K56" s="65"/>
      <c r="L56" s="65"/>
      <c r="M56" s="65"/>
      <c r="N56" s="65"/>
      <c r="O56" s="65"/>
      <c r="P56" s="65"/>
      <c r="Q56" s="65"/>
      <c r="R56" s="65"/>
    </row>
    <row r="57" s="53" customFormat="true" ht="15" hidden="false" customHeight="false" outlineLevel="0" collapsed="false">
      <c r="F57" s="62"/>
      <c r="G57" s="63"/>
      <c r="H57" s="64"/>
      <c r="I57" s="65"/>
      <c r="J57" s="65"/>
      <c r="K57" s="65"/>
      <c r="L57" s="65"/>
      <c r="M57" s="65"/>
      <c r="N57" s="65"/>
      <c r="O57" s="65"/>
      <c r="P57" s="65"/>
      <c r="Q57" s="65"/>
      <c r="R57" s="65"/>
    </row>
    <row r="58" s="53" customFormat="true" ht="15" hidden="false" customHeight="false" outlineLevel="0" collapsed="false">
      <c r="F58" s="62"/>
      <c r="G58" s="63"/>
      <c r="H58" s="64"/>
      <c r="I58" s="68"/>
      <c r="J58" s="68"/>
      <c r="K58" s="65"/>
      <c r="L58" s="65"/>
      <c r="M58" s="65"/>
      <c r="N58" s="65"/>
      <c r="O58" s="65"/>
      <c r="P58" s="65"/>
      <c r="Q58" s="65"/>
      <c r="R58" s="65"/>
    </row>
    <row r="59" s="53" customFormat="true" ht="15" hidden="false" customHeight="false" outlineLevel="0" collapsed="false">
      <c r="F59" s="62"/>
      <c r="G59" s="63"/>
      <c r="H59" s="64"/>
      <c r="I59" s="65"/>
      <c r="J59" s="65"/>
      <c r="K59" s="65"/>
      <c r="L59" s="65"/>
      <c r="M59" s="65"/>
      <c r="N59" s="65"/>
      <c r="O59" s="65"/>
      <c r="P59" s="65"/>
      <c r="Q59" s="65"/>
      <c r="R59" s="65"/>
    </row>
    <row r="60" s="53" customFormat="true" ht="15" hidden="false" customHeight="false" outlineLevel="0" collapsed="false">
      <c r="F60" s="62"/>
      <c r="G60" s="63"/>
      <c r="H60" s="64"/>
      <c r="I60" s="65"/>
      <c r="J60" s="65"/>
      <c r="K60" s="65"/>
      <c r="L60" s="65"/>
      <c r="M60" s="65"/>
      <c r="N60" s="65"/>
      <c r="O60" s="65"/>
      <c r="P60" s="65"/>
      <c r="Q60" s="65"/>
      <c r="R60" s="65"/>
    </row>
    <row r="61" s="53" customFormat="true" ht="15" hidden="false" customHeight="false" outlineLevel="0" collapsed="false">
      <c r="F61" s="62"/>
      <c r="G61" s="63"/>
      <c r="H61" s="64"/>
      <c r="I61" s="65"/>
      <c r="J61" s="65"/>
      <c r="K61" s="65"/>
      <c r="L61" s="65"/>
      <c r="M61" s="65"/>
      <c r="N61" s="65"/>
      <c r="O61" s="65"/>
      <c r="P61" s="65"/>
      <c r="Q61" s="65"/>
      <c r="R61" s="65"/>
    </row>
    <row r="62" s="53" customFormat="true" ht="15" hidden="false" customHeight="false" outlineLevel="0" collapsed="false">
      <c r="F62" s="62"/>
      <c r="G62" s="63"/>
      <c r="H62" s="64"/>
      <c r="I62" s="65"/>
      <c r="J62" s="65"/>
      <c r="K62" s="65"/>
      <c r="L62" s="65"/>
      <c r="M62" s="65"/>
      <c r="N62" s="65"/>
      <c r="O62" s="65"/>
      <c r="P62" s="65"/>
      <c r="Q62" s="65"/>
      <c r="R62" s="65"/>
    </row>
    <row r="63" s="53" customFormat="true" ht="15" hidden="false" customHeight="false" outlineLevel="0" collapsed="false">
      <c r="F63" s="62"/>
      <c r="G63" s="63"/>
      <c r="H63" s="64"/>
      <c r="I63" s="65"/>
      <c r="J63" s="65"/>
      <c r="K63" s="65"/>
      <c r="L63" s="65"/>
      <c r="M63" s="65"/>
      <c r="N63" s="65"/>
      <c r="O63" s="65"/>
      <c r="P63" s="65"/>
      <c r="Q63" s="65"/>
      <c r="R63" s="65"/>
    </row>
    <row r="64" s="53" customFormat="true" ht="15" hidden="false" customHeight="false" outlineLevel="0" collapsed="false">
      <c r="F64" s="62"/>
      <c r="G64" s="63"/>
      <c r="H64" s="64"/>
      <c r="I64" s="65"/>
      <c r="J64" s="65"/>
      <c r="K64" s="65"/>
      <c r="L64" s="65"/>
      <c r="M64" s="65"/>
      <c r="N64" s="65"/>
      <c r="O64" s="65"/>
      <c r="P64" s="65"/>
      <c r="Q64" s="65"/>
      <c r="R64" s="65"/>
    </row>
    <row r="65" s="53" customFormat="true" ht="15" hidden="false" customHeight="false" outlineLevel="0" collapsed="false">
      <c r="F65" s="62"/>
      <c r="G65" s="63"/>
      <c r="H65" s="64"/>
      <c r="I65" s="65"/>
      <c r="J65" s="65"/>
      <c r="K65" s="65"/>
      <c r="L65" s="65"/>
      <c r="M65" s="65"/>
      <c r="N65" s="65"/>
      <c r="O65" s="65"/>
      <c r="P65" s="65"/>
      <c r="Q65" s="65"/>
      <c r="R65" s="65"/>
    </row>
    <row r="66" s="53" customFormat="true" ht="15" hidden="false" customHeight="false" outlineLevel="0" collapsed="false">
      <c r="F66" s="62"/>
      <c r="G66" s="63"/>
      <c r="H66" s="64"/>
      <c r="I66" s="65"/>
      <c r="J66" s="65"/>
      <c r="K66" s="65"/>
      <c r="L66" s="65"/>
      <c r="M66" s="65"/>
      <c r="N66" s="65"/>
      <c r="O66" s="65"/>
      <c r="P66" s="65"/>
      <c r="Q66" s="65"/>
      <c r="R66" s="65"/>
    </row>
    <row r="67" s="53" customFormat="true" ht="15" hidden="false" customHeight="false" outlineLevel="0" collapsed="false">
      <c r="F67" s="62"/>
      <c r="G67" s="63"/>
      <c r="H67" s="64"/>
      <c r="I67" s="65"/>
      <c r="J67" s="65"/>
      <c r="K67" s="65"/>
      <c r="L67" s="65"/>
      <c r="M67" s="65"/>
      <c r="N67" s="65"/>
      <c r="O67" s="65"/>
      <c r="P67" s="65"/>
      <c r="Q67" s="65"/>
      <c r="R67" s="65"/>
    </row>
    <row r="68" s="53" customFormat="true" ht="15" hidden="false" customHeight="false" outlineLevel="0" collapsed="false">
      <c r="F68" s="67"/>
      <c r="G68" s="63"/>
      <c r="H68" s="64"/>
      <c r="I68" s="65"/>
      <c r="J68" s="65"/>
      <c r="K68" s="65"/>
      <c r="L68" s="65"/>
      <c r="M68" s="65"/>
      <c r="N68" s="65"/>
      <c r="O68" s="65"/>
      <c r="P68" s="65"/>
      <c r="Q68" s="65"/>
      <c r="R68" s="65"/>
    </row>
    <row r="69" s="53" customFormat="true" ht="15" hidden="false" customHeight="false" outlineLevel="0" collapsed="false">
      <c r="F69" s="62"/>
      <c r="G69" s="63"/>
      <c r="H69" s="64"/>
      <c r="I69" s="65"/>
      <c r="J69" s="65"/>
      <c r="K69" s="65"/>
      <c r="L69" s="65"/>
      <c r="M69" s="65"/>
      <c r="N69" s="65"/>
      <c r="O69" s="65"/>
      <c r="P69" s="65"/>
      <c r="Q69" s="65"/>
      <c r="R69" s="65"/>
    </row>
    <row r="70" s="53" customFormat="true" ht="15" hidden="false" customHeight="false" outlineLevel="0" collapsed="false">
      <c r="F70" s="62"/>
      <c r="G70" s="63"/>
      <c r="H70" s="64"/>
      <c r="I70" s="65"/>
      <c r="J70" s="65"/>
      <c r="K70" s="65"/>
      <c r="L70" s="65"/>
      <c r="M70" s="65"/>
      <c r="N70" s="65"/>
      <c r="O70" s="65"/>
      <c r="P70" s="65"/>
      <c r="Q70" s="65"/>
      <c r="R70" s="65"/>
    </row>
    <row r="71" s="53" customFormat="true" ht="15" hidden="false" customHeight="false" outlineLevel="0" collapsed="false">
      <c r="F71" s="62"/>
      <c r="G71" s="63"/>
      <c r="H71" s="64"/>
      <c r="I71" s="65"/>
      <c r="J71" s="65"/>
      <c r="K71" s="65"/>
      <c r="L71" s="65"/>
      <c r="M71" s="65"/>
      <c r="N71" s="65"/>
      <c r="O71" s="65"/>
      <c r="P71" s="65"/>
      <c r="Q71" s="65"/>
      <c r="R71" s="65"/>
    </row>
    <row r="72" s="53" customFormat="true" ht="15" hidden="false" customHeight="false" outlineLevel="0" collapsed="false">
      <c r="F72" s="62"/>
      <c r="G72" s="63"/>
      <c r="H72" s="64"/>
      <c r="I72" s="65"/>
      <c r="J72" s="65"/>
      <c r="K72" s="65"/>
      <c r="L72" s="65"/>
      <c r="M72" s="65"/>
      <c r="N72" s="65"/>
      <c r="O72" s="65"/>
      <c r="P72" s="65"/>
      <c r="Q72" s="65"/>
      <c r="R72" s="65"/>
    </row>
    <row r="73" s="53" customFormat="true" ht="15" hidden="false" customHeight="false" outlineLevel="0" collapsed="false">
      <c r="F73" s="62"/>
      <c r="G73" s="63"/>
      <c r="H73" s="64"/>
      <c r="I73" s="65"/>
      <c r="J73" s="65"/>
      <c r="K73" s="65"/>
      <c r="L73" s="65"/>
      <c r="M73" s="65"/>
      <c r="N73" s="65"/>
      <c r="O73" s="65"/>
      <c r="P73" s="65"/>
      <c r="Q73" s="65"/>
      <c r="R73" s="65"/>
    </row>
    <row r="74" s="53" customFormat="true" ht="15" hidden="false" customHeight="false" outlineLevel="0" collapsed="false">
      <c r="F74" s="62"/>
      <c r="G74" s="63"/>
      <c r="H74" s="64"/>
      <c r="I74" s="65"/>
      <c r="J74" s="65"/>
      <c r="K74" s="65"/>
      <c r="L74" s="65"/>
      <c r="M74" s="65"/>
      <c r="N74" s="65"/>
      <c r="O74" s="65"/>
      <c r="P74" s="65"/>
      <c r="Q74" s="65"/>
      <c r="R74" s="65"/>
    </row>
    <row r="75" s="53" customFormat="true" ht="15" hidden="false" customHeight="false" outlineLevel="0" collapsed="false">
      <c r="F75" s="62"/>
      <c r="G75" s="63"/>
      <c r="H75" s="64"/>
      <c r="I75" s="65"/>
      <c r="J75" s="65"/>
      <c r="K75" s="65"/>
      <c r="L75" s="65"/>
      <c r="M75" s="65"/>
      <c r="N75" s="65"/>
      <c r="O75" s="65"/>
      <c r="P75" s="65"/>
      <c r="Q75" s="65"/>
      <c r="R75" s="65"/>
    </row>
  </sheetData>
  <mergeCells count="1">
    <mergeCell ref="A1:R1"/>
  </mergeCells>
  <printOptions headings="false" gridLines="false" gridLinesSet="true" horizontalCentered="false" verticalCentered="false"/>
  <pageMargins left="0.315277777777778" right="0.236111111111111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7" ma:contentTypeDescription="Creare un nuovo documento." ma:contentTypeScope="" ma:versionID="bb65d41eca673fa0f475c00727ca5341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59e7505cc317a8cc0028da771bca1351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Approver xmlns="b8e9ecd3-49dc-4355-a3de-944263e3bf65" xsi:nil="true"/>
    <Statoconsenso xmlns="b8e9ecd3-49dc-4355-a3de-944263e3bf65" xsi:nil="true"/>
  </documentManagement>
</p:properties>
</file>

<file path=customXml/itemProps1.xml><?xml version="1.0" encoding="utf-8"?>
<ds:datastoreItem xmlns:ds="http://schemas.openxmlformats.org/officeDocument/2006/customXml" ds:itemID="{BCD28C16-7D67-47C7-9591-375302B9D313}"/>
</file>

<file path=customXml/itemProps2.xml><?xml version="1.0" encoding="utf-8"?>
<ds:datastoreItem xmlns:ds="http://schemas.openxmlformats.org/officeDocument/2006/customXml" ds:itemID="{44528AA9-978E-44EA-BD1A-FF2AB6622F57}"/>
</file>

<file path=customXml/itemProps3.xml><?xml version="1.0" encoding="utf-8"?>
<ds:datastoreItem xmlns:ds="http://schemas.openxmlformats.org/officeDocument/2006/customXml" ds:itemID="{71680CCC-F71B-42C8-8245-2989DDEFD366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2023-09-05T16:06:19Z</dcterms:created>
  <dc:creator>ACT</dc:creator>
  <dc:description/>
  <dc:language>it-IT</dc:language>
  <cp:lastModifiedBy/>
  <cp:lastPrinted>2024-12-13T12:58:59Z</cp:lastPrinted>
  <dcterms:modified xsi:type="dcterms:W3CDTF">2025-01-15T22:54:40Z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SIP_Label_5097a60d-5525-435b-8989-8eb48ac0c8cd_ActionId">
    <vt:lpwstr>91039447-cc22-4acf-a7c1-8bac0c28ca3f</vt:lpwstr>
  </property>
  <property fmtid="{D5CDD505-2E9C-101B-9397-08002B2CF9AE}" pid="4" name="MSIP_Label_5097a60d-5525-435b-8989-8eb48ac0c8cd_ContentBits">
    <vt:lpwstr>0</vt:lpwstr>
  </property>
  <property fmtid="{D5CDD505-2E9C-101B-9397-08002B2CF9AE}" pid="5" name="MSIP_Label_5097a60d-5525-435b-8989-8eb48ac0c8cd_Enabled">
    <vt:lpwstr>true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etDate">
    <vt:lpwstr>2024-12-16T11:13:03Z</vt:lpwstr>
  </property>
  <property fmtid="{D5CDD505-2E9C-101B-9397-08002B2CF9AE}" pid="9" name="MSIP_Label_5097a60d-5525-435b-8989-8eb48ac0c8cd_SiteId">
    <vt:lpwstr>3e90938b-8b27-4762-b4e8-006a8127a119</vt:lpwstr>
  </property>
</Properties>
</file>